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computacionenaccionsade.sharepoint.com/sites/ConsultoraFiscal/Documentos compartidos/Año 2025/Temas varios/DIOT 2025/Ejemplo Gasolina/"/>
    </mc:Choice>
  </mc:AlternateContent>
  <xr:revisionPtr revIDLastSave="844" documentId="8_{25B7AF1C-264A-43C3-96FA-A0E01830C2B0}" xr6:coauthVersionLast="47" xr6:coauthVersionMax="47" xr10:uidLastSave="{3CB59A9B-0D25-4262-801A-BB8E3B3C0EA2}"/>
  <bookViews>
    <workbookView xWindow="-108" yWindow="-108" windowWidth="23256" windowHeight="12456" activeTab="1" xr2:uid="{61DB3BC1-1E35-4377-A7E1-8582EB73F3A9}"/>
  </bookViews>
  <sheets>
    <sheet name="CONTPAQi" sheetId="6" r:id="rId1"/>
    <sheet name="Ejemplo de gasolina" sheetId="5" r:id="rId2"/>
  </sheets>
  <definedNames>
    <definedName name="_xlnm._FilterDatabase" localSheetId="1" hidden="1">'Ejemplo de gasolina'!$A$1:$K$14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5" l="1"/>
  <c r="E3" i="5"/>
  <c r="E2" i="5"/>
  <c r="D2" i="5"/>
  <c r="E4" i="5"/>
  <c r="D11" i="5"/>
  <c r="D12" i="5" s="1"/>
  <c r="D4" i="5"/>
  <c r="D3" i="5" l="1"/>
  <c r="D7" i="5" l="1"/>
  <c r="F4" i="5"/>
  <c r="H4" i="5" s="1"/>
  <c r="K4" i="5" s="1"/>
  <c r="F2" i="5"/>
  <c r="D6" i="5" s="1"/>
  <c r="E6" i="5" l="1"/>
  <c r="D13" i="5" s="1"/>
  <c r="D14" i="5" s="1"/>
  <c r="H3" i="5"/>
  <c r="K3" i="5" s="1"/>
  <c r="H2" i="5"/>
  <c r="K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Fabiola Magaña Alejo</author>
  </authors>
  <commentList>
    <comment ref="E2" authorId="0" shapeId="0" xr:uid="{E75EF6B9-D5E2-4FB7-ABE4-D91CA842FC73}">
      <text>
        <r>
          <rPr>
            <b/>
            <sz val="9"/>
            <color indexed="81"/>
            <rFont val="Tahoma"/>
            <family val="2"/>
          </rPr>
          <t>Art. II. LIEPS Gasolina mayor o igual a 91 octanos 69.5255 centavos por litro.</t>
        </r>
      </text>
    </comment>
    <comment ref="K2" authorId="0" shapeId="0" xr:uid="{11C02461-D5AE-4F9A-B961-BEFEC5F8009C}">
      <text>
        <r>
          <rPr>
            <b/>
            <sz val="9"/>
            <color indexed="81"/>
            <rFont val="Tahoma"/>
            <family val="2"/>
          </rPr>
          <t>Cantidad * precio + IVA</t>
        </r>
      </text>
    </comment>
    <comment ref="E3" authorId="0" shapeId="0" xr:uid="{5743F695-0912-495B-AC17-F4F985252E41}">
      <text>
        <r>
          <rPr>
            <b/>
            <sz val="9"/>
            <color indexed="81"/>
            <rFont val="Tahoma"/>
            <family val="2"/>
          </rPr>
          <t>Art. II LIEPS
Gasolina menor a 91 octanos 56.9795 centavos por litro.</t>
        </r>
      </text>
    </comment>
    <comment ref="K3" authorId="0" shapeId="0" xr:uid="{DFAA9EFD-B945-42BB-93E4-4B79B4E6C74A}">
      <text>
        <r>
          <rPr>
            <b/>
            <sz val="9"/>
            <color indexed="81"/>
            <rFont val="Tahoma"/>
            <family val="2"/>
          </rPr>
          <t>Cantidad * precio + IVA</t>
        </r>
      </text>
    </comment>
    <comment ref="E4" authorId="0" shapeId="0" xr:uid="{9A17EA17-29C9-4730-A617-4567031FC18B}">
      <text>
        <r>
          <rPr>
            <b/>
            <sz val="9"/>
            <color indexed="81"/>
            <rFont val="Tahoma"/>
            <family val="2"/>
          </rPr>
          <t>Art. II LIEPS
Gasolina menor a 91 octanos 56.9795 centavos por litro.</t>
        </r>
      </text>
    </comment>
    <comment ref="K4" authorId="0" shapeId="0" xr:uid="{64AD56C1-15A9-4029-80AE-98D1A36A3CA2}">
      <text>
        <r>
          <rPr>
            <b/>
            <sz val="9"/>
            <color indexed="81"/>
            <rFont val="Tahoma"/>
            <family val="2"/>
          </rPr>
          <t>Cantidad * precio + IVA</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786B333-2F25-4795-8F69-35BDA9BE7934}" keepAlive="1" name="Consulta - Archivo de ejemplo" description="Conexión a la consulta 'Archivo de ejemplo' en el libro." type="5" refreshedVersion="0" background="1">
    <dbPr connection="Provider=Microsoft.Mashup.OleDb.1;Data Source=$Workbook$;Location=&quot;Archivo de ejemplo&quot;;Extended Properties=&quot;&quot;" command="SELECT * FROM [Archivo de ejemplo]"/>
  </connection>
  <connection id="2" xr16:uid="{AD929ACD-01B2-4439-B52B-FB4C09C9816B}" keepAlive="1" name="Consulta - Ejemplo Gasolina" description="Conexión a la consulta 'Ejemplo Gasolina' en el libro." type="5" refreshedVersion="8" background="1" saveData="1">
    <dbPr connection="Provider=Microsoft.Mashup.OleDb.1;Data Source=$Workbook$;Location=&quot;Ejemplo Gasolina&quot;;Extended Properties=&quot;&quot;" command="SELECT * FROM [Ejemplo Gasolina]"/>
  </connection>
  <connection id="3" xr16:uid="{C2236D1F-885E-44A3-BC76-9C8CEB3F2BE6}" keepAlive="1" name="Consulta - Parámetro1" description="Conexión a la consulta 'Parámetro1' en el libro." type="5" refreshedVersion="0" background="1">
    <dbPr connection="Provider=Microsoft.Mashup.OleDb.1;Data Source=$Workbook$;Location=Parámetro1;Extended Properties=&quot;&quot;" command="SELECT * FROM [Parámetro1]"/>
  </connection>
  <connection id="4" xr16:uid="{706BBA93-9BFD-4BC6-ACEC-56FB884CDE95}" keepAlive="1" name="Consulta - Transformar archivo" description="Conexión a la consulta 'Transformar archivo' en el libro." type="5" refreshedVersion="0" background="1">
    <dbPr connection="Provider=Microsoft.Mashup.OleDb.1;Data Source=$Workbook$;Location=&quot;Transformar archivo&quot;;Extended Properties=&quot;&quot;" command="SELECT * FROM [Transformar archivo]"/>
  </connection>
  <connection id="5" xr16:uid="{ED348761-A98D-4DFC-BC60-AA9C660AF46F}" keepAlive="1" name="Consulta - Transformar archivo de ejemplo" description="Conexión a la consulta 'Transformar archivo de ejemplo' en el libro." type="5" refreshedVersion="0" background="1">
    <dbPr connection="Provider=Microsoft.Mashup.OleDb.1;Data Source=$Workbook$;Location=&quot;Transformar archivo de ejemplo&quot;;Extended Properties=&quot;&quot;" command="SELECT * FROM [Transformar archivo de ejemplo]"/>
  </connection>
</connections>
</file>

<file path=xl/sharedStrings.xml><?xml version="1.0" encoding="utf-8"?>
<sst xmlns="http://schemas.openxmlformats.org/spreadsheetml/2006/main" count="32" uniqueCount="32">
  <si>
    <t>Tasa</t>
  </si>
  <si>
    <t>0f920ac1-12e4-4fdc-afef-6ae58fad2838</t>
  </si>
  <si>
    <t>15101514</t>
  </si>
  <si>
    <t>854d54f4-c4af-41e7-92f7-68f67ba9cf12</t>
  </si>
  <si>
    <t>cb8ebac0-d246-433f-94fa-9a679413c448</t>
  </si>
  <si>
    <t>Clave</t>
  </si>
  <si>
    <t>Cantidad</t>
  </si>
  <si>
    <t>Precio</t>
  </si>
  <si>
    <t>Base de IVA</t>
  </si>
  <si>
    <t>IVA</t>
  </si>
  <si>
    <t>UUID</t>
  </si>
  <si>
    <t>Fecha</t>
  </si>
  <si>
    <t>Total</t>
  </si>
  <si>
    <t>Total Actos Gravados Para IVA</t>
  </si>
  <si>
    <t>Importe de Compra de Gasolina Mensual</t>
  </si>
  <si>
    <t>IVA Acreditable</t>
  </si>
  <si>
    <t>IVA Trasladado a la Gasolineria</t>
  </si>
  <si>
    <t>IVA No Acreditable</t>
  </si>
  <si>
    <t>Es el importe que va a tener que dejar de acreditar esta empresa</t>
  </si>
  <si>
    <t>Litros al mes</t>
  </si>
  <si>
    <t>Precio Estimado</t>
  </si>
  <si>
    <t>Cant * Precio</t>
  </si>
  <si>
    <t>15101515</t>
  </si>
  <si>
    <t>Autor</t>
  </si>
  <si>
    <t>Benito Barragán Rangel</t>
  </si>
  <si>
    <t>Asesor y vocero fiscal CONTPAQi</t>
  </si>
  <si>
    <t>IEPS</t>
  </si>
  <si>
    <t xml:space="preserve">En esta cedula podras analizar el calculo de CFDI timbrados por conceptos de consumo de gasolina, en la que se incluye un IEPS en el importe de precio por producto, lo cual ocasiona que la base para IVA para calcular el IVA sea menor. Este ejemplo te permitira concocer la dinamica para conocer el IVA no acreditable en proporción al factor de actos gravados. </t>
  </si>
  <si>
    <t xml:space="preserve">Instrucciones de uso: Se pueden modificar las celdas en color amarillo y las grises se calculan. </t>
  </si>
  <si>
    <t>Importe Total de los Actos</t>
  </si>
  <si>
    <t>Con IEPS</t>
  </si>
  <si>
    <t>SIN IEPS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</si>
</sst>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mm/yy;@"/>
    <numFmt numFmtId="165" formatCode="#,##0.00_ ;\-#,##0.00\ "/>
    <numFmt numFmtId="166" formatCode="_-* #,##0.00000_-;\-* #,##0.00000_-;_-* &quot;-&quot;??_-;_-@_-"/>
    <numFmt numFmtId="167" formatCode="_-* #,##0.000000_-;\-* #,##0.000000_-;_-* &quot;-&quot;??_-;_-@_-"/>
  </numFmts>
  <fonts count="9" x14ac:knownFonts="1">
    <font>
      <sz val="11"/>
      <color theme="1"/>
      <name val="Aptos Narrow"/>
      <family val="2"/>
      <scheme val="minor"/>
    </font>
    <font>
      <sz val="11"/>
      <color theme="1"/>
      <name val="Aptos Narrow"/>
      <family val="2"/>
      <scheme val="minor"/>
    </font>
    <font>
      <sz val="16"/>
      <color theme="1"/>
      <name val="Aptos Narrow"/>
      <family val="2"/>
      <scheme val="minor"/>
    </font>
    <font>
      <sz val="18"/>
      <color theme="1"/>
      <name val="Aptos Narrow"/>
      <family val="2"/>
      <scheme val="minor"/>
    </font>
    <font>
      <b/>
      <sz val="9"/>
      <color indexed="81"/>
      <name val="Tahoma"/>
      <family val="2"/>
    </font>
    <font>
      <b/>
      <sz val="11"/>
      <color theme="1"/>
      <name val="Aptos Narrow"/>
      <family val="2"/>
      <scheme val="minor"/>
    </font>
    <font>
      <b/>
      <sz val="11"/>
      <name val="Aptos Narrow"/>
      <family val="2"/>
      <scheme val="minor"/>
    </font>
    <font>
      <b/>
      <sz val="11"/>
      <color rgb="FFFF0000"/>
      <name val="Aptos Narrow"/>
      <family val="2"/>
      <scheme val="minor"/>
    </font>
    <font>
      <sz val="11"/>
      <name val="Aptos Narrow"/>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7">
    <xf numFmtId="0" fontId="0" fillId="0" borderId="0" xfId="0"/>
    <xf numFmtId="0" fontId="0" fillId="0" borderId="0" xfId="0" applyAlignment="1">
      <alignment horizontal="center" vertical="center" wrapText="1"/>
    </xf>
    <xf numFmtId="0" fontId="0" fillId="0" borderId="0" xfId="0" applyAlignment="1">
      <alignment horizontal="center" vertical="center"/>
    </xf>
    <xf numFmtId="43" fontId="0" fillId="0" borderId="0" xfId="0" applyNumberFormat="1"/>
    <xf numFmtId="43" fontId="0" fillId="3" borderId="0" xfId="1" applyFont="1" applyFill="1"/>
    <xf numFmtId="10" fontId="0" fillId="3" borderId="0" xfId="2" applyNumberFormat="1" applyFont="1" applyFill="1"/>
    <xf numFmtId="0" fontId="0" fillId="3" borderId="0" xfId="0" applyFill="1"/>
    <xf numFmtId="164" fontId="0" fillId="3" borderId="0" xfId="0" applyNumberFormat="1" applyFill="1"/>
    <xf numFmtId="0" fontId="0" fillId="3" borderId="7" xfId="0" applyFill="1" applyBorder="1"/>
    <xf numFmtId="0" fontId="0" fillId="3" borderId="8" xfId="0" applyFill="1" applyBorder="1"/>
    <xf numFmtId="0" fontId="0" fillId="3" borderId="9" xfId="0" applyFill="1" applyBorder="1"/>
    <xf numFmtId="43" fontId="0" fillId="3" borderId="1" xfId="0" applyNumberFormat="1" applyFill="1" applyBorder="1"/>
    <xf numFmtId="0" fontId="0" fillId="3" borderId="4" xfId="0" applyFill="1" applyBorder="1"/>
    <xf numFmtId="0" fontId="0" fillId="3" borderId="5" xfId="0" applyFill="1" applyBorder="1"/>
    <xf numFmtId="0" fontId="0" fillId="3" borderId="6" xfId="0" applyFill="1" applyBorder="1"/>
    <xf numFmtId="43" fontId="0" fillId="3" borderId="0" xfId="0" applyNumberFormat="1" applyFill="1"/>
    <xf numFmtId="43" fontId="0" fillId="2" borderId="0" xfId="1" applyFont="1" applyFill="1" applyProtection="1">
      <protection locked="0"/>
    </xf>
    <xf numFmtId="165" fontId="0" fillId="2" borderId="0" xfId="1" applyNumberFormat="1" applyFont="1" applyFill="1" applyProtection="1">
      <protection locked="0"/>
    </xf>
    <xf numFmtId="165" fontId="0" fillId="2" borderId="0" xfId="0" applyNumberFormat="1" applyFill="1" applyProtection="1">
      <protection locked="0"/>
    </xf>
    <xf numFmtId="0" fontId="2" fillId="0" borderId="0" xfId="0" applyFont="1"/>
    <xf numFmtId="0" fontId="3" fillId="0" borderId="0" xfId="0" applyFont="1"/>
    <xf numFmtId="0" fontId="0" fillId="3" borderId="0" xfId="0" applyFill="1" applyAlignment="1">
      <alignment horizontal="left"/>
    </xf>
    <xf numFmtId="0" fontId="7" fillId="0" borderId="0" xfId="0" applyFont="1"/>
    <xf numFmtId="43" fontId="7" fillId="3" borderId="0" xfId="1" applyFont="1" applyFill="1"/>
    <xf numFmtId="0" fontId="5" fillId="0" borderId="0" xfId="0" applyFont="1"/>
    <xf numFmtId="43" fontId="6" fillId="3" borderId="0" xfId="0" applyNumberFormat="1" applyFont="1" applyFill="1"/>
    <xf numFmtId="43" fontId="8" fillId="3" borderId="0" xfId="1" applyFont="1" applyFill="1"/>
    <xf numFmtId="43" fontId="8" fillId="3" borderId="0" xfId="0" applyNumberFormat="1" applyFont="1" applyFill="1"/>
    <xf numFmtId="0" fontId="0" fillId="0" borderId="10" xfId="0" applyBorder="1" applyAlignment="1">
      <alignment horizontal="center" vertical="center" wrapText="1"/>
    </xf>
    <xf numFmtId="43" fontId="0" fillId="3" borderId="11" xfId="1" applyFont="1" applyFill="1" applyBorder="1"/>
    <xf numFmtId="43" fontId="0" fillId="3" borderId="12" xfId="1" applyFont="1" applyFill="1" applyBorder="1"/>
    <xf numFmtId="167" fontId="0" fillId="2" borderId="0" xfId="1" applyNumberFormat="1" applyFont="1" applyFill="1" applyProtection="1">
      <protection locked="0"/>
    </xf>
    <xf numFmtId="166" fontId="0" fillId="3" borderId="0" xfId="0" applyNumberFormat="1" applyFill="1"/>
    <xf numFmtId="0" fontId="3" fillId="0" borderId="0" xfId="0" applyFont="1" applyAlignment="1">
      <alignment horizontal="left" vertical="top" wrapText="1"/>
    </xf>
    <xf numFmtId="10" fontId="0" fillId="3" borderId="2" xfId="2" applyNumberFormat="1" applyFont="1" applyFill="1" applyBorder="1" applyAlignment="1">
      <alignment horizontal="center" vertical="center"/>
    </xf>
    <xf numFmtId="10" fontId="0" fillId="3" borderId="3" xfId="2" applyNumberFormat="1" applyFont="1" applyFill="1" applyBorder="1" applyAlignment="1">
      <alignment horizontal="center" vertical="center"/>
    </xf>
    <xf numFmtId="0" fontId="0" fillId="0" borderId="0" xfId="0" applyAlignment="1">
      <alignment horizontal="left" vertical="center"/>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68861</xdr:colOff>
      <xdr:row>4</xdr:row>
      <xdr:rowOff>38167</xdr:rowOff>
    </xdr:to>
    <xdr:pic>
      <xdr:nvPicPr>
        <xdr:cNvPr id="4" name="Imagen 3">
          <a:extLst>
            <a:ext uri="{FF2B5EF4-FFF2-40B4-BE49-F238E27FC236}">
              <a16:creationId xmlns:a16="http://schemas.microsoft.com/office/drawing/2014/main" id="{282D3A12-D233-CF51-6F63-1DE97C3ACA56}"/>
            </a:ext>
          </a:extLst>
        </xdr:cNvPr>
        <xdr:cNvPicPr>
          <a:picLocks noChangeAspect="1"/>
        </xdr:cNvPicPr>
      </xdr:nvPicPr>
      <xdr:blipFill>
        <a:blip xmlns:r="http://schemas.openxmlformats.org/officeDocument/2006/relationships" r:embed="rId1"/>
        <a:stretch>
          <a:fillRect/>
        </a:stretch>
      </xdr:blipFill>
      <xdr:spPr>
        <a:xfrm>
          <a:off x="0" y="0"/>
          <a:ext cx="3238781" cy="7696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B311D-0F86-4EEF-9542-2CB22E8BDDFC}">
  <dimension ref="A7:K22"/>
  <sheetViews>
    <sheetView workbookViewId="0">
      <selection activeCell="I21" sqref="I21"/>
    </sheetView>
  </sheetViews>
  <sheetFormatPr baseColWidth="10" defaultRowHeight="14.4" x14ac:dyDescent="0.3"/>
  <sheetData>
    <row r="7" spans="1:11" ht="23.55" customHeight="1" x14ac:dyDescent="0.3">
      <c r="A7" s="33" t="s">
        <v>27</v>
      </c>
      <c r="B7" s="33"/>
      <c r="C7" s="33"/>
      <c r="D7" s="33"/>
      <c r="E7" s="33"/>
      <c r="F7" s="33"/>
      <c r="G7" s="33"/>
      <c r="H7" s="33"/>
      <c r="I7" s="33"/>
      <c r="J7" s="33"/>
      <c r="K7" s="33"/>
    </row>
    <row r="8" spans="1:11" x14ac:dyDescent="0.3">
      <c r="A8" s="33"/>
      <c r="B8" s="33"/>
      <c r="C8" s="33"/>
      <c r="D8" s="33"/>
      <c r="E8" s="33"/>
      <c r="F8" s="33"/>
      <c r="G8" s="33"/>
      <c r="H8" s="33"/>
      <c r="I8" s="33"/>
      <c r="J8" s="33"/>
      <c r="K8" s="33"/>
    </row>
    <row r="9" spans="1:11" x14ac:dyDescent="0.3">
      <c r="A9" s="33"/>
      <c r="B9" s="33"/>
      <c r="C9" s="33"/>
      <c r="D9" s="33"/>
      <c r="E9" s="33"/>
      <c r="F9" s="33"/>
      <c r="G9" s="33"/>
      <c r="H9" s="33"/>
      <c r="I9" s="33"/>
      <c r="J9" s="33"/>
      <c r="K9" s="33"/>
    </row>
    <row r="10" spans="1:11" x14ac:dyDescent="0.3">
      <c r="A10" s="33"/>
      <c r="B10" s="33"/>
      <c r="C10" s="33"/>
      <c r="D10" s="33"/>
      <c r="E10" s="33"/>
      <c r="F10" s="33"/>
      <c r="G10" s="33"/>
      <c r="H10" s="33"/>
      <c r="I10" s="33"/>
      <c r="J10" s="33"/>
      <c r="K10" s="33"/>
    </row>
    <row r="11" spans="1:11" x14ac:dyDescent="0.3">
      <c r="A11" s="33"/>
      <c r="B11" s="33"/>
      <c r="C11" s="33"/>
      <c r="D11" s="33"/>
      <c r="E11" s="33"/>
      <c r="F11" s="33"/>
      <c r="G11" s="33"/>
      <c r="H11" s="33"/>
      <c r="I11" s="33"/>
      <c r="J11" s="33"/>
      <c r="K11" s="33"/>
    </row>
    <row r="12" spans="1:11" x14ac:dyDescent="0.3">
      <c r="A12" s="33"/>
      <c r="B12" s="33"/>
      <c r="C12" s="33"/>
      <c r="D12" s="33"/>
      <c r="E12" s="33"/>
      <c r="F12" s="33"/>
      <c r="G12" s="33"/>
      <c r="H12" s="33"/>
      <c r="I12" s="33"/>
      <c r="J12" s="33"/>
      <c r="K12" s="33"/>
    </row>
    <row r="13" spans="1:11" x14ac:dyDescent="0.3">
      <c r="A13" s="33"/>
      <c r="B13" s="33"/>
      <c r="C13" s="33"/>
      <c r="D13" s="33"/>
      <c r="E13" s="33"/>
      <c r="F13" s="33"/>
      <c r="G13" s="33"/>
      <c r="H13" s="33"/>
      <c r="I13" s="33"/>
      <c r="J13" s="33"/>
      <c r="K13" s="33"/>
    </row>
    <row r="14" spans="1:11" x14ac:dyDescent="0.3">
      <c r="A14" s="33"/>
      <c r="B14" s="33"/>
      <c r="C14" s="33"/>
      <c r="D14" s="33"/>
      <c r="E14" s="33"/>
      <c r="F14" s="33"/>
      <c r="G14" s="33"/>
      <c r="H14" s="33"/>
      <c r="I14" s="33"/>
      <c r="J14" s="33"/>
      <c r="K14" s="33"/>
    </row>
    <row r="15" spans="1:11" x14ac:dyDescent="0.3">
      <c r="A15" s="33"/>
      <c r="B15" s="33"/>
      <c r="C15" s="33"/>
      <c r="D15" s="33"/>
      <c r="E15" s="33"/>
      <c r="F15" s="33"/>
      <c r="G15" s="33"/>
      <c r="H15" s="33"/>
      <c r="I15" s="33"/>
      <c r="J15" s="33"/>
      <c r="K15" s="33"/>
    </row>
    <row r="17" spans="1:1" ht="21" x14ac:dyDescent="0.4">
      <c r="A17" s="19" t="s">
        <v>28</v>
      </c>
    </row>
    <row r="20" spans="1:1" ht="23.4" x14ac:dyDescent="0.45">
      <c r="A20" s="20" t="s">
        <v>23</v>
      </c>
    </row>
    <row r="21" spans="1:1" ht="23.4" x14ac:dyDescent="0.45">
      <c r="A21" s="20" t="s">
        <v>24</v>
      </c>
    </row>
    <row r="22" spans="1:1" ht="23.4" x14ac:dyDescent="0.45">
      <c r="A22" s="20" t="s">
        <v>25</v>
      </c>
    </row>
  </sheetData>
  <sheetProtection algorithmName="SHA-512" hashValue="H6tRR978nYZMecCGO6JJfo7r35pRChXdF8gBdyAcbB0XlQMbGGmIXafSOYDBTVpevnl+Qw+9irb/TFTPn5i7IA==" saltValue="vONmY/4+MrTk3nbHRDtjXg==" spinCount="100000" sheet="1" objects="1" scenarios="1"/>
  <mergeCells count="1">
    <mergeCell ref="A7:K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B3CEE-1C7F-4316-8370-635BEC105E56}">
  <dimension ref="A1:M20"/>
  <sheetViews>
    <sheetView showGridLines="0" tabSelected="1" zoomScale="130" zoomScaleNormal="130" workbookViewId="0">
      <selection activeCell="D14" sqref="D14"/>
    </sheetView>
  </sheetViews>
  <sheetFormatPr baseColWidth="10" defaultRowHeight="14.4" x14ac:dyDescent="0.3"/>
  <cols>
    <col min="1" max="1" width="15.5546875" customWidth="1"/>
    <col min="2" max="3" width="14.44140625" customWidth="1"/>
    <col min="4" max="4" width="15.44140625" customWidth="1"/>
    <col min="8" max="8" width="13.77734375" customWidth="1"/>
    <col min="9" max="9" width="37.44140625" bestFit="1" customWidth="1"/>
    <col min="11" max="11" width="11.44140625" customWidth="1"/>
    <col min="12" max="12" width="14.77734375" customWidth="1"/>
  </cols>
  <sheetData>
    <row r="1" spans="1:13" x14ac:dyDescent="0.3">
      <c r="A1" s="1" t="s">
        <v>5</v>
      </c>
      <c r="B1" s="1" t="s">
        <v>6</v>
      </c>
      <c r="C1" s="1" t="s">
        <v>7</v>
      </c>
      <c r="D1" s="1" t="s">
        <v>21</v>
      </c>
      <c r="E1" s="1" t="s">
        <v>26</v>
      </c>
      <c r="F1" s="28" t="s">
        <v>8</v>
      </c>
      <c r="G1" s="1" t="s">
        <v>0</v>
      </c>
      <c r="H1" s="2" t="s">
        <v>9</v>
      </c>
      <c r="I1" s="2" t="s">
        <v>10</v>
      </c>
      <c r="J1" s="2" t="s">
        <v>11</v>
      </c>
      <c r="K1" s="2" t="s">
        <v>12</v>
      </c>
    </row>
    <row r="2" spans="1:13" x14ac:dyDescent="0.3">
      <c r="A2" s="6" t="s">
        <v>22</v>
      </c>
      <c r="B2" s="16">
        <v>50.545099999999998</v>
      </c>
      <c r="C2" s="16">
        <v>23.707958999999999</v>
      </c>
      <c r="D2" s="4">
        <f>B2*C2</f>
        <v>1198.3211584508999</v>
      </c>
      <c r="E2" s="15">
        <f>0.695255*B2</f>
        <v>35.141733500499996</v>
      </c>
      <c r="F2" s="29">
        <f>D2-E2</f>
        <v>1163.1794249503998</v>
      </c>
      <c r="G2" s="5">
        <v>0.16</v>
      </c>
      <c r="H2" s="15">
        <f>F2*G2</f>
        <v>186.10870799206398</v>
      </c>
      <c r="I2" s="6" t="s">
        <v>1</v>
      </c>
      <c r="J2" s="7">
        <v>45674.66269675926</v>
      </c>
      <c r="K2" s="4">
        <f>D2+H2</f>
        <v>1384.4298664429639</v>
      </c>
      <c r="L2" s="3"/>
    </row>
    <row r="3" spans="1:13" x14ac:dyDescent="0.3">
      <c r="A3" s="21">
        <v>15101514</v>
      </c>
      <c r="B3" s="31">
        <v>50.545099999999998</v>
      </c>
      <c r="C3" s="31">
        <v>23.707958999999999</v>
      </c>
      <c r="D3" s="26">
        <f t="shared" ref="D3" si="0">B3*C3</f>
        <v>1198.3211584508999</v>
      </c>
      <c r="E3" s="32">
        <f>0.569795*B3</f>
        <v>28.800345254500002</v>
      </c>
      <c r="F3" s="29">
        <f>D3-E3</f>
        <v>1169.5208131964</v>
      </c>
      <c r="G3" s="5">
        <v>0.16</v>
      </c>
      <c r="H3" s="27">
        <f>F3*G3</f>
        <v>187.123330111424</v>
      </c>
      <c r="I3" s="6" t="s">
        <v>3</v>
      </c>
      <c r="J3" s="7">
        <v>45676.505555555559</v>
      </c>
      <c r="K3" s="4">
        <f>D3+H3</f>
        <v>1385.4444885623238</v>
      </c>
      <c r="L3" s="3"/>
      <c r="M3" s="3"/>
    </row>
    <row r="4" spans="1:13" ht="15" thickBot="1" x14ac:dyDescent="0.35">
      <c r="A4" s="6" t="s">
        <v>2</v>
      </c>
      <c r="B4" s="16">
        <v>32</v>
      </c>
      <c r="C4" s="16">
        <v>24</v>
      </c>
      <c r="D4" s="4">
        <f>B4*C4</f>
        <v>768</v>
      </c>
      <c r="E4" s="15">
        <f>0.569795*B4</f>
        <v>18.233440000000002</v>
      </c>
      <c r="F4" s="30">
        <f t="shared" ref="F4" si="1">D4-E4</f>
        <v>749.76656000000003</v>
      </c>
      <c r="G4" s="5">
        <v>0.16</v>
      </c>
      <c r="H4" s="15">
        <f>F4*G4</f>
        <v>119.96264960000001</v>
      </c>
      <c r="I4" s="6" t="s">
        <v>4</v>
      </c>
      <c r="J4" s="7">
        <v>45669.769861111112</v>
      </c>
      <c r="K4" s="4">
        <f t="shared" ref="K4" si="2">D4+H4</f>
        <v>887.96264959999996</v>
      </c>
      <c r="L4" s="3"/>
    </row>
    <row r="5" spans="1:13" ht="15" thickBot="1" x14ac:dyDescent="0.35"/>
    <row r="6" spans="1:13" x14ac:dyDescent="0.3">
      <c r="A6" s="8" t="s">
        <v>13</v>
      </c>
      <c r="B6" s="9"/>
      <c r="C6" s="10"/>
      <c r="D6" s="11">
        <f>SUM(F2:F4)</f>
        <v>3082.4667981468001</v>
      </c>
      <c r="E6" s="34">
        <f>D6/D7</f>
        <v>0.97403323645262696</v>
      </c>
      <c r="F6" s="36"/>
      <c r="G6" s="36"/>
      <c r="H6" s="36"/>
    </row>
    <row r="7" spans="1:13" ht="15" thickBot="1" x14ac:dyDescent="0.35">
      <c r="A7" s="12" t="s">
        <v>29</v>
      </c>
      <c r="B7" s="13"/>
      <c r="C7" s="14"/>
      <c r="D7" s="11">
        <f>SUM(D2:D4)</f>
        <v>3164.6423169017999</v>
      </c>
      <c r="E7" s="35"/>
      <c r="F7" s="36"/>
      <c r="G7" s="36"/>
      <c r="H7" s="36"/>
    </row>
    <row r="8" spans="1:13" x14ac:dyDescent="0.3">
      <c r="F8" s="3"/>
      <c r="H8" s="3"/>
    </row>
    <row r="9" spans="1:13" x14ac:dyDescent="0.3">
      <c r="A9" t="s">
        <v>19</v>
      </c>
      <c r="D9" s="17">
        <v>500000</v>
      </c>
      <c r="F9" s="3"/>
      <c r="H9" s="3"/>
      <c r="I9" s="3"/>
    </row>
    <row r="10" spans="1:13" x14ac:dyDescent="0.3">
      <c r="A10" t="s">
        <v>20</v>
      </c>
      <c r="D10" s="18">
        <v>23.46</v>
      </c>
      <c r="F10" s="3"/>
      <c r="H10" s="3"/>
    </row>
    <row r="11" spans="1:13" x14ac:dyDescent="0.3">
      <c r="A11" t="s">
        <v>14</v>
      </c>
      <c r="D11" s="4">
        <f>D9*D10</f>
        <v>11730000</v>
      </c>
      <c r="F11" s="3"/>
      <c r="G11" s="3"/>
      <c r="H11" s="3"/>
    </row>
    <row r="12" spans="1:13" x14ac:dyDescent="0.3">
      <c r="A12" t="s">
        <v>16</v>
      </c>
      <c r="D12" s="4">
        <f>D11*0.16</f>
        <v>1876800</v>
      </c>
      <c r="E12" t="s">
        <v>31</v>
      </c>
      <c r="G12" s="3"/>
    </row>
    <row r="13" spans="1:13" x14ac:dyDescent="0.3">
      <c r="A13" s="22" t="s">
        <v>15</v>
      </c>
      <c r="B13" s="22"/>
      <c r="C13" s="22"/>
      <c r="D13" s="23">
        <f>D12*E6</f>
        <v>1828065.5781742902</v>
      </c>
      <c r="E13" t="s">
        <v>30</v>
      </c>
    </row>
    <row r="14" spans="1:13" x14ac:dyDescent="0.3">
      <c r="A14" s="24" t="s">
        <v>17</v>
      </c>
      <c r="B14" s="24"/>
      <c r="C14" s="24"/>
      <c r="D14" s="25">
        <f>D12-D13</f>
        <v>48734.421825709753</v>
      </c>
      <c r="E14" t="s">
        <v>18</v>
      </c>
    </row>
    <row r="18" spans="4:5" x14ac:dyDescent="0.3">
      <c r="E18" s="3"/>
    </row>
    <row r="20" spans="4:5" x14ac:dyDescent="0.3">
      <c r="D20" s="3"/>
    </row>
  </sheetData>
  <mergeCells count="2">
    <mergeCell ref="E6:E7"/>
    <mergeCell ref="F6:H7"/>
  </mergeCells>
  <pageMargins left="0.7" right="0.7" top="0.75" bottom="0.75" header="0.3" footer="0.3"/>
  <pageSetup orientation="portrait" r:id="rId1"/>
  <ignoredErrors>
    <ignoredError sqref="A2:A4"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  s t a n d a l o n e = " n o " ? > < D a t a M a s h u p   x m l n s = " h t t p : / / s c h e m a s . m i c r o s o f t . c o m / D a t a M a s h u p " > A A A A A O w J 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k w L w n K 0 A A A D 4 A A A A E g A A A E N v b m Z p Z y 9 Q Y W N r Y W d l L n h t b I S P s Q 6 C M B i E d x P f g X S n p T A o 5 K c M r p K Y m B j W B h p o h N b Q Y n k 3 B x / J V x C i q J v j 3 X 3 J 3 T 1 u d 8 j G r v W u o j d S q x R R H C D P W K 4 q 3 m o l U q Q 0 y t h 6 B Q d e n n k t v I l W J h l N l a L G 2 k t C i H M O u w j r v i Z h E F B S 5 P t j 2 Y i O o w 8 s / 8 O + V H N t K R C D 0 2 s N C z G N Y k y 3 m x g H Q B Y X c q m + R D g t n t M f E 3 Z D a 4 d e M G H 8 v A C y S C D v E + w J A A D / / w M A U E s D B B Q A A g A I A A A A I Q C 7 s 0 y u + w Q A A D M V A A A T A A A A R m 9 y b X V s Y X M v U 2 V j d G l v b j E u b d R Y 2 1 I j N x B 9 p 2 r / Q T W 8 e K u 8 w y W X B x J 2 y 9 i Q u G q 5 B B t q q z A P 8 k x j K z U j O Z L G Q F x 8 T D 4 g D 6 n 9 B H 4 s r R n b o 7 k b w j 6 E F 0 A 6 6 j 6 n W 9 2 S R o G n m e B k k P z e + 2 l r S 0 2 p B J 9 s O 8 e / Q z g L B P m F K h E w T h 1 y S A L Q 7 7 Y I / p x L N g G O I y c i 8 E G 6 J y w A 1 X K 6 B 6 M r B V K N j o A z L c g R l Z J O K B 9 1 R T i L N P X Y 8 1 d O c G H H i / 9 s k 4 H b c Y k P p O t e I 4 i r K N B C P v 9 N y Q l T H g 1 c 8 o H 0 h B e F w L U a d Z 7 / E W R / d / + H 0 R B C q s i c S i b U q N c / H y b D B c 7 v 2 w n f b a c j v S m b C 0 X Q G v p Q 5 I 4 F W l J f q D 2 j b E j H A b g D C D A S l + J e t R K F b Q L U m 5 K b j t a S j S M N 6 v b T z a / M 9 4 H f f i I / f y R a R p A 6 6 f O 5 8 K g k d x F P p M 4 w G I L T g P 1 J f W o 5 6 v h + V w R R y F v 1 z N r E G U r K 1 Z 2 Q I d q l C d R Z 0 t o u n W z d Y C A 1 B u z 2 f c o s 8 Y Y x 8 z D d X I R j C c S j 4 Z i h H 4 v X J X A a Q g J W r W Z B b b J w z n C F I T o Q k f T A j f 9 9 S j 2 f o x b j d u n / j 4 h p X F q M e u q 0 n q t x a b u q C N F T Q b v Z Z h o d U g I P M 8 p 9 l s n I c T w W / 7 3 O T C X 1 y r Q k t h I D h p 2 R U 5 q j d d o N K 0 i 2 r f P e S t i Q z c R a d U p z b S z x M X y c g R W y U o n t R T 5 g G l c R D Q / 6 y Q T z O G R K y N U w 5 Y / x 6 C V 4 M N P F c d x b 8 Y T K T / S x w k G V T J j a D 8 B U s M h P d U w h + b Q w v K q 2 g w F I V m S c z m P 7 Y c Z q n + s f v 3 d N N P I A 8 K Z r + z 7 V o F m Y x w y i 8 V B o G q x g P A r H I H O g U 8 E h Z V p C p d m E S W k P T D i k G F M s 0 V p h u F 8 u 6 K R W 3 C l o 4 Y s l q s o S J s x n H n Z 3 U D 1 o w B q G X b P n a t 1 + j i Z U Y r 1 A Y r c O 2 g P l R c v M V 4 L Q l J D m c C i z N d V 6 d r C z c 3 9 / 7 9 5 / 5 w o 5 2 d n f 3 d 3 b + X L 6 e e B N 8 R T 4 w L j S F P d k 9 S a 6 x p 7 V w P N M d E F q d s c 8 U 2 0 1 w C y s K o 7 Y 0 Y L s v N W O B r C q z u e v Z F l 8 t W 0 o 2 w q w 9 6 w r N i v B N E r H K m m 3 O F n B I i 3 q W i J l z J G O 3 R L S B u F k 2 4 W b j j e R S K G b s 7 E 5 l D n N Z T G g c 7 i Q w s f + M j c r r C k s T G y b f n b 0 m g Z C X u G d x t w 4 s l P Y 9 3 D 3 Q n Y w 3 f c V U X B r y N S j L X 6 1 w A L l W r S l o h Z n C S u 5 X K x O S P t C E Y q 5 d a F o y n h 7 8 Q r / G a P p O V S 7 e 4 q c U b p 9 h i 3 M w a 0 C c w / L 5 j Z u 9 G v k E h T D s u e g m 1 m f D m 9 k q U m c Z X z z I r H l V f B M V V e q c V P E 5 i z T R a + g W x X J E u v Z O j + i C g r V G i / O p R Q 7 7 A n 1 k u u O P U 4 V P e 9 G m K b y m m 8 M k V v k s i H c J r r h k q y K T R d l J G 5 O L t F f 2 c r T K 9 9 / y r e d 2 N x F M n M 1 U F S 7 E z F 2 w 4 e d I T N H X f J 8 7 L E J M 7 e y / D 3 U f c H S Z o k v s P a S A 8 0 W + 0 r y c T 2 / a T z c b x 4 j 9 8 3 i 9 q J A v W E 4 s j 3 o 6 q r f e + O A L y s R 4 / 5 u i / F v H H r 7 m 1 D J m / X / / F X o D C 9 e k 8 T 9 H r J O 6 C 9 2 n 9 Y f U N L w 2 t A 0 I h d U P v 8 V g p b C r C + P D 0 5 T c t N X i M X X t w b 5 W w T y 8 d B 8 O G q T I 6 Q j H / v 4 C j a v C p C H p T b a x L x E D p 0 E b Z 4 n O W u X g L c Y J B R b v b U z V v L x o T F 7 X 0 L c C a b C V M s S a O 2 1 B I l u b s h J x O N P h z E N 5 O c z P k E T z s J x 4 M H 4 o N I 8 Z a O A x t 8 e n A O n i Z L z 5 J D b W g H l r D N c y e H H F L K Z O I N a C U x X F E T / C w A A / / 8 D A F B L A Q I t A B Q A B g A I A A A A I Q A q 3 a p A 0 g A A A D c B A A A T A A A A A A A A A A A A A A A A A A A A A A B b Q 2 9 u d G V u d F 9 U e X B l c 1 0 u e G 1 s U E s B A i 0 A F A A C A A g A A A A h A J M C 8 J y t A A A A + A A A A B I A A A A A A A A A A A A A A A A A C w M A A E N v b m Z p Z y 9 Q Y W N r Y W d l L n h t b F B L A Q I t A B Q A A g A I A A A A I Q C 7 s 0 y u + w Q A A D M V A A A T A A A A A A A A A A A A A A A A A O g D A A B G b 3 J t d W x h c y 9 T Z W N 0 a W 9 u M S 5 t U E s F B g A A A A A D A A M A w g A A A B Q J 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Y Q Q A A A A A A A D Z B 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R W p l b X B s b y U y M E d h c 2 9 s a W 5 h 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S 0 w M i 0 w N l Q y M z o 1 N z o z N C 4 2 O T k 0 N T E 4 W i I v P j x F b n R y e S B U e X B l P S J G a W x s Q 2 9 s d W 1 u V H l w Z X M i I F Z h b H V l P S J z Q m d B Q U F B Q U F B Q U F B Q U F B Q U F B Q U F C Z 0 1 I Q l F Z R k J n T U d C Z 0 1 E Q X d N Q U F 3 T U d C Z z 0 9 I i 8 + P E V u d H J 5 I F R 5 c G U 9 I k Z p b G x D b 2 x 1 b W 5 O Y W 1 l c y I g V m F s d W U 9 I n N b J n F 1 b 3 Q 7 U 2 9 1 c m N l L k 5 h b W U m c X V v d D s s J n F 1 b 3 Q 7 R W 1 p c 2 9 y L k F 0 d H J p Y n V 0 Z T p O b 2 1 i c m U m c X V v d D s s J n F 1 b 3 Q 7 U m V j Z X B 0 b 3 I m c X V v d D s s J n F 1 b 3 Q 7 Q 2 9 u Y 2 V w d G 9 z L k N v b m N l c H R v L k F 0 d H J p Y n V 0 Z T p D b G F 2 Z V B y b 2 R T Z X J 2 J n F 1 b 3 Q 7 L C Z x d W 9 0 O 0 N v b m N l c H R v c y 5 D b 2 5 j Z X B 0 b y 5 B d H R y a W J 1 d G U 6 Q 2 F u d G l k Y W Q m c X V v d D s s J n F 1 b 3 Q 7 Q 2 9 u Y 2 V w d G 9 z L k N v b m N l c H R v L k F 0 d H J p Y n V 0 Z T p W Y W x v c l V u a X R h c m l v J n F 1 b 3 Q 7 L C Z x d W 9 0 O 0 N v b m N l c H R v c y 5 D b 2 5 j Z X B 0 b y 5 B d H R y a W J 1 d G U 6 S W 1 w b 3 J 0 Z S Z x d W 9 0 O y w m c X V v d D t J b X B 1 Z X N 0 b 3 M u V H J h c 2 x h Z G 9 z L l R y Y X N s Y W R v L k F 0 d H J p Y n V 0 Z T p C Y X N l J n F 1 b 3 Q 7 L C Z x d W 9 0 O 0 l t c H V l c 3 R v c y 5 U c m F z b G F k b 3 M u V H J h c 2 x h Z G 8 u Q X R 0 c m l i d X R l O k l t c H V l c 3 R v J n F 1 b 3 Q 7 L C Z x d W 9 0 O 0 l t c H V l c 3 R v c y 5 U c m F z b G F k b 3 M u V H J h c 2 x h Z G 8 u Q X R 0 c m l i d X R l O l R p c G 9 G Y W N 0 b 3 I m c X V v d D s s J n F 1 b 3 Q 7 S W 1 w d W V z d G 9 z L l R y Y X N s Y W R v c y 5 U c m F z b G F k b y 5 B d H R y a W J 1 d G U 6 V G F z Y U 9 D d W 9 0 Y S Z x d W 9 0 O y w m c X V v d D t J b X B 1 Z X N 0 b 3 M u V H J h c 2 x h Z G 9 z L l R y Y X N s Y W R v L k F 0 d H J p Y n V 0 Z T p J b X B v c n R l J n F 1 b 3 Q 7 L C Z x d W 9 0 O 0 l t c H V l c 3 R v c y 5 B d H R y a W J 1 d G U 6 V G 9 0 Y W x J b X B 1 Z X N 0 b 3 N U c m F z b G F k Y W R v c y Z x d W 9 0 O y w m c X V v d D t D b 2 1 w b G V t Z W 5 0 b y 5 o d H R w O i 8 v d 3 d 3 L n N h d C 5 n b 2 I u b X g v V G l t Y n J l R m l z Y 2 F s R G l n a X R h b C 5 U a W 1 i c m V G a X N j Y W x E a W d p d G F s L k F 0 d H J p Y i Z x d W 9 0 O y w m c X V v d D t B Z G R l b m R h J n F 1 b 3 Q 7 L C Z x d W 9 0 O 0 F 0 d H J p Y n V 0 Z T p T Z X J p Z S Z x d W 9 0 O y w m c X V v d D t B d H R y a W J 1 d G U 6 R m 9 s a W 8 m c X V v d D s s J n F 1 b 3 Q 7 Q X R 0 c m l i d X R l O k Z l Y 2 h h J n F 1 b 3 Q 7 L C Z x d W 9 0 O 0 F 0 d H J p Y n V 0 Z T p T d W J U b 3 R h b C Z x d W 9 0 O y w m c X V v d D t B d H R y a W J 1 d G U 6 T W 9 u Z W R h J n F 1 b 3 Q 7 L C Z x d W 9 0 O 0 F 0 d H J p Y n V 0 Z T p U b 3 R h b C Z x d W 9 0 O y w m c X V v d D t B d H R y a W J 1 d G U 6 V G l w b 0 R l Q 2 9 t c H J v Y m F u d G U m c X V v d D s s J n F 1 b 3 Q 7 Q X R 0 c m l i d X R l O k Z v c m 1 h U G F n b y Z x d W 9 0 O y w m c X V v d D t B d H R y a W J 1 d G U 6 T W V 0 b 2 R v U G F n b y Z x d W 9 0 O y w m c X V v d D t B d H R y a W J 1 d G U 6 Q 2 9 u Z G l j a W 9 u Z X N E Z V B h Z 2 8 m c X V v d D s s J n F 1 b 3 Q 7 Q X R 0 c m l i d X R l O l R p c G 9 D Y W 1 i a W 8 m c X V v d D s s J n F 1 b 3 Q 7 Q X R 0 c m l i d X R l O k x 1 Z 2 F y R X h w Z W R p Y 2 l v b i Z x d W 9 0 O y w m c X V v d D t B d H R y a W J 1 d G U 6 R G V z Y 3 V l b n R v J n F 1 b 3 Q 7 L C Z x d W 9 0 O 0 F 0 d H J p Y n V 0 Z T p F e H B v c n R h Y 2 l v b i Z x d W 9 0 O y w m c X V v d D t o d H R w O i 8 v d 3 d 3 L n c z L m 9 y Z y 8 y M D A x L 1 h N T F N j a G V t Y S 1 p b n N 0 Y W 5 j Z S Z x d W 9 0 O y w m c X V v d D t B d H R y a W J 1 d G U 6 V m V y c 2 l v b i Z x d W 9 0 O y w m c X V v d D t B d H R y a W J 1 d G U 6 T m 9 D Z X J 0 a W Z p Y 2 F k b y Z x d W 9 0 O y w m c X V v d D t B d H R y a W J 1 d G U 6 Q 2 V y d G l m a W N h Z G 8 m c X V v d D s s J n F 1 b 3 Q 7 Q X R 0 c m l i d X R l O l N l b G x v 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w Z m N j N z U 1 Z i 0 4 Z W F j L T R l Z j I t Y m E 5 Z i 0 2 Z T Y w O W M 0 Y z I w Y j Q i L z 4 8 R W 5 0 c n k g V H l w Z T 0 i U m V s Y X R p b 2 5 z a G l w S W 5 m b 0 N v b n R h a W 5 l c i I g V m F s d W U 9 I n N 7 J n F 1 b 3 Q 7 Y 2 9 s d W 1 u Q 2 9 1 b n Q m c X V v d D s 6 M z Q s J n F 1 b 3 Q 7 a 2 V 5 Q 2 9 s d W 1 u T m F t Z X M m c X V v d D s 6 W 1 0 s J n F 1 b 3 Q 7 c X V l c n l S Z W x h d G l v b n N o a X B z J n F 1 b 3 Q 7 O l t d L C Z x d W 9 0 O 2 N v b H V t b k l k Z W 5 0 a X R p Z X M m c X V v d D s 6 W y Z x d W 9 0 O 1 N l Y 3 R p b 2 4 x L 0 V q Z W 1 w b G 8 g R 2 F z b 2 x p b m E v Q X V 0 b 1 J l b W 9 2 Z W R D b 2 x 1 b W 5 z M S 5 7 U 2 9 1 c m N l L k 5 h b W U s M H 0 m c X V v d D s s J n F 1 b 3 Q 7 U 2 V j d G l v b j E v R W p l b X B s b y B H Y X N v b G l u Y S 9 B d X R v U m V t b 3 Z l Z E N v b H V t b n M x L n t F b W l z b 3 I u Q X R 0 c m l i d X R l O k 5 v b W J y Z S w x f S Z x d W 9 0 O y w m c X V v d D t T Z W N 0 a W 9 u M S 9 F a m V t c G x v I E d h c 2 9 s a W 5 h L 0 F 1 d G 9 S Z W 1 v d m V k Q 2 9 s d W 1 u c z E u e 1 J l Y 2 V w d G 9 y L D J 9 J n F 1 b 3 Q 7 L C Z x d W 9 0 O 1 N l Y 3 R p b 2 4 x L 0 V q Z W 1 w b G 8 g R 2 F z b 2 x p b m E v Q X V 0 b 1 J l b W 9 2 Z W R D b 2 x 1 b W 5 z M S 5 7 Q 2 9 u Y 2 V w d G 9 z L k N v b m N l c H R v L k F 0 d H J p Y n V 0 Z T p D b G F 2 Z V B y b 2 R T Z X J 2 L D N 9 J n F 1 b 3 Q 7 L C Z x d W 9 0 O 1 N l Y 3 R p b 2 4 x L 0 V q Z W 1 w b G 8 g R 2 F z b 2 x p b m E v Q X V 0 b 1 J l b W 9 2 Z W R D b 2 x 1 b W 5 z M S 5 7 Q 2 9 u Y 2 V w d G 9 z L k N v b m N l c H R v L k F 0 d H J p Y n V 0 Z T p D Y W 5 0 a W R h Z C w 0 f S Z x d W 9 0 O y w m c X V v d D t T Z W N 0 a W 9 u M S 9 F a m V t c G x v I E d h c 2 9 s a W 5 h L 0 F 1 d G 9 S Z W 1 v d m V k Q 2 9 s d W 1 u c z E u e 0 N v b m N l c H R v c y 5 D b 2 5 j Z X B 0 b y 5 B d H R y a W J 1 d G U 6 V m F s b 3 J V b m l 0 Y X J p b y w 1 f S Z x d W 9 0 O y w m c X V v d D t T Z W N 0 a W 9 u M S 9 F a m V t c G x v I E d h c 2 9 s a W 5 h L 0 F 1 d G 9 S Z W 1 v d m V k Q 2 9 s d W 1 u c z E u e 0 N v b m N l c H R v c y 5 D b 2 5 j Z X B 0 b y 5 B d H R y a W J 1 d G U 6 S W 1 w b 3 J 0 Z S w 2 f S Z x d W 9 0 O y w m c X V v d D t T Z W N 0 a W 9 u M S 9 F a m V t c G x v I E d h c 2 9 s a W 5 h L 0 F 1 d G 9 S Z W 1 v d m V k Q 2 9 s d W 1 u c z E u e 0 l t c H V l c 3 R v c y 5 U c m F z b G F k b 3 M u V H J h c 2 x h Z G 8 u Q X R 0 c m l i d X R l O k J h c 2 U s N 3 0 m c X V v d D s s J n F 1 b 3 Q 7 U 2 V j d G l v b j E v R W p l b X B s b y B H Y X N v b G l u Y S 9 B d X R v U m V t b 3 Z l Z E N v b H V t b n M x L n t J b X B 1 Z X N 0 b 3 M u V H J h c 2 x h Z G 9 z L l R y Y X N s Y W R v L k F 0 d H J p Y n V 0 Z T p J b X B 1 Z X N 0 b y w 4 f S Z x d W 9 0 O y w m c X V v d D t T Z W N 0 a W 9 u M S 9 F a m V t c G x v I E d h c 2 9 s a W 5 h L 0 F 1 d G 9 S Z W 1 v d m V k Q 2 9 s d W 1 u c z E u e 0 l t c H V l c 3 R v c y 5 U c m F z b G F k b 3 M u V H J h c 2 x h Z G 8 u Q X R 0 c m l i d X R l O l R p c G 9 G Y W N 0 b 3 I s O X 0 m c X V v d D s s J n F 1 b 3 Q 7 U 2 V j d G l v b j E v R W p l b X B s b y B H Y X N v b G l u Y S 9 B d X R v U m V t b 3 Z l Z E N v b H V t b n M x L n t J b X B 1 Z X N 0 b 3 M u V H J h c 2 x h Z G 9 z L l R y Y X N s Y W R v L k F 0 d H J p Y n V 0 Z T p U Y X N h T 0 N 1 b 3 R h L D E w f S Z x d W 9 0 O y w m c X V v d D t T Z W N 0 a W 9 u M S 9 F a m V t c G x v I E d h c 2 9 s a W 5 h L 0 F 1 d G 9 S Z W 1 v d m V k Q 2 9 s d W 1 u c z E u e 0 l t c H V l c 3 R v c y 5 U c m F z b G F k b 3 M u V H J h c 2 x h Z G 8 u Q X R 0 c m l i d X R l O k l t c G 9 y d G U s M T F 9 J n F 1 b 3 Q 7 L C Z x d W 9 0 O 1 N l Y 3 R p b 2 4 x L 0 V q Z W 1 w b G 8 g R 2 F z b 2 x p b m E v Q X V 0 b 1 J l b W 9 2 Z W R D b 2 x 1 b W 5 z M S 5 7 S W 1 w d W V z d G 9 z L k F 0 d H J p Y n V 0 Z T p U b 3 R h b E l t c H V l c 3 R v c 1 R y Y X N s Y W R h Z G 9 z L D E y f S Z x d W 9 0 O y w m c X V v d D t T Z W N 0 a W 9 u M S 9 F a m V t c G x v I E d h c 2 9 s a W 5 h L 0 F 1 d G 9 S Z W 1 v d m V k Q 2 9 s d W 1 u c z E u e 0 N v b X B s Z W 1 l b n R v L m h 0 d H A 6 L y 9 3 d 3 c u c 2 F 0 L m d v Y i 5 t e C 9 U a W 1 i c m V G a X N j Y W x E a W d p d G F s L l R p b W J y Z U Z p c 2 N h b E R p Z 2 l 0 Y W w u Q X R 0 c m l i L D E z f S Z x d W 9 0 O y w m c X V v d D t T Z W N 0 a W 9 u M S 9 F a m V t c G x v I E d h c 2 9 s a W 5 h L 0 F 1 d G 9 S Z W 1 v d m V k Q 2 9 s d W 1 u c z E u e 0 F k Z G V u Z G E s M T R 9 J n F 1 b 3 Q 7 L C Z x d W 9 0 O 1 N l Y 3 R p b 2 4 x L 0 V q Z W 1 w b G 8 g R 2 F z b 2 x p b m E v Q X V 0 b 1 J l b W 9 2 Z W R D b 2 x 1 b W 5 z M S 5 7 Q X R 0 c m l i d X R l O l N l c m l l L D E 1 f S Z x d W 9 0 O y w m c X V v d D t T Z W N 0 a W 9 u M S 9 F a m V t c G x v I E d h c 2 9 s a W 5 h L 0 F 1 d G 9 S Z W 1 v d m V k Q 2 9 s d W 1 u c z E u e 0 F 0 d H J p Y n V 0 Z T p G b 2 x p b y w x N n 0 m c X V v d D s s J n F 1 b 3 Q 7 U 2 V j d G l v b j E v R W p l b X B s b y B H Y X N v b G l u Y S 9 B d X R v U m V t b 3 Z l Z E N v b H V t b n M x L n t B d H R y a W J 1 d G U 6 R m V j a G E s M T d 9 J n F 1 b 3 Q 7 L C Z x d W 9 0 O 1 N l Y 3 R p b 2 4 x L 0 V q Z W 1 w b G 8 g R 2 F z b 2 x p b m E v Q X V 0 b 1 J l b W 9 2 Z W R D b 2 x 1 b W 5 z M S 5 7 Q X R 0 c m l i d X R l O l N 1 Y l R v d G F s L D E 4 f S Z x d W 9 0 O y w m c X V v d D t T Z W N 0 a W 9 u M S 9 F a m V t c G x v I E d h c 2 9 s a W 5 h L 0 F 1 d G 9 S Z W 1 v d m V k Q 2 9 s d W 1 u c z E u e 0 F 0 d H J p Y n V 0 Z T p N b 2 5 l Z G E s M T l 9 J n F 1 b 3 Q 7 L C Z x d W 9 0 O 1 N l Y 3 R p b 2 4 x L 0 V q Z W 1 w b G 8 g R 2 F z b 2 x p b m E v Q X V 0 b 1 J l b W 9 2 Z W R D b 2 x 1 b W 5 z M S 5 7 Q X R 0 c m l i d X R l O l R v d G F s L D I w f S Z x d W 9 0 O y w m c X V v d D t T Z W N 0 a W 9 u M S 9 F a m V t c G x v I E d h c 2 9 s a W 5 h L 0 F 1 d G 9 S Z W 1 v d m V k Q 2 9 s d W 1 u c z E u e 0 F 0 d H J p Y n V 0 Z T p U a X B v R G V D b 2 1 w c m 9 i Y W 5 0 Z S w y M X 0 m c X V v d D s s J n F 1 b 3 Q 7 U 2 V j d G l v b j E v R W p l b X B s b y B H Y X N v b G l u Y S 9 B d X R v U m V t b 3 Z l Z E N v b H V t b n M x L n t B d H R y a W J 1 d G U 6 R m 9 y b W F Q Y W d v L D I y f S Z x d W 9 0 O y w m c X V v d D t T Z W N 0 a W 9 u M S 9 F a m V t c G x v I E d h c 2 9 s a W 5 h L 0 F 1 d G 9 S Z W 1 v d m V k Q 2 9 s d W 1 u c z E u e 0 F 0 d H J p Y n V 0 Z T p N Z X R v Z G 9 Q Y W d v L D I z f S Z x d W 9 0 O y w m c X V v d D t T Z W N 0 a W 9 u M S 9 F a m V t c G x v I E d h c 2 9 s a W 5 h L 0 F 1 d G 9 S Z W 1 v d m V k Q 2 9 s d W 1 u c z E u e 0 F 0 d H J p Y n V 0 Z T p D b 2 5 k a W N p b 2 5 l c 0 R l U G F n b y w y N H 0 m c X V v d D s s J n F 1 b 3 Q 7 U 2 V j d G l v b j E v R W p l b X B s b y B H Y X N v b G l u Y S 9 B d X R v U m V t b 3 Z l Z E N v b H V t b n M x L n t B d H R y a W J 1 d G U 6 V G l w b 0 N h b W J p b y w y N X 0 m c X V v d D s s J n F 1 b 3 Q 7 U 2 V j d G l v b j E v R W p l b X B s b y B H Y X N v b G l u Y S 9 B d X R v U m V t b 3 Z l Z E N v b H V t b n M x L n t B d H R y a W J 1 d G U 6 T H V n Y X J F e H B l Z G l j a W 9 u L D I 2 f S Z x d W 9 0 O y w m c X V v d D t T Z W N 0 a W 9 u M S 9 F a m V t c G x v I E d h c 2 9 s a W 5 h L 0 F 1 d G 9 S Z W 1 v d m V k Q 2 9 s d W 1 u c z E u e 0 F 0 d H J p Y n V 0 Z T p E Z X N j d W V u d G 8 s M j d 9 J n F 1 b 3 Q 7 L C Z x d W 9 0 O 1 N l Y 3 R p b 2 4 x L 0 V q Z W 1 w b G 8 g R 2 F z b 2 x p b m E v Q X V 0 b 1 J l b W 9 2 Z W R D b 2 x 1 b W 5 z M S 5 7 Q X R 0 c m l i d X R l O k V 4 c G 9 y d G F j a W 9 u L D I 4 f S Z x d W 9 0 O y w m c X V v d D t T Z W N 0 a W 9 u M S 9 F a m V t c G x v I E d h c 2 9 s a W 5 h L 0 F 1 d G 9 S Z W 1 v d m V k Q 2 9 s d W 1 u c z E u e 2 h 0 d H A 6 L y 9 3 d 3 c u d z M u b 3 J n L z I w M D E v W E 1 M U 2 N o Z W 1 h L W l u c 3 R h b m N l L D I 5 f S Z x d W 9 0 O y w m c X V v d D t T Z W N 0 a W 9 u M S 9 F a m V t c G x v I E d h c 2 9 s a W 5 h L 0 F 1 d G 9 S Z W 1 v d m V k Q 2 9 s d W 1 u c z E u e 0 F 0 d H J p Y n V 0 Z T p W Z X J z a W 9 u L D M w f S Z x d W 9 0 O y w m c X V v d D t T Z W N 0 a W 9 u M S 9 F a m V t c G x v I E d h c 2 9 s a W 5 h L 0 F 1 d G 9 S Z W 1 v d m V k Q 2 9 s d W 1 u c z E u e 0 F 0 d H J p Y n V 0 Z T p O b 0 N l c n R p Z m l j Y W R v L D M x f S Z x d W 9 0 O y w m c X V v d D t T Z W N 0 a W 9 u M S 9 F a m V t c G x v I E d h c 2 9 s a W 5 h L 0 F 1 d G 9 S Z W 1 v d m V k Q 2 9 s d W 1 u c z E u e 0 F 0 d H J p Y n V 0 Z T p D Z X J 0 a W Z p Y 2 F k b y w z M n 0 m c X V v d D s s J n F 1 b 3 Q 7 U 2 V j d G l v b j E v R W p l b X B s b y B H Y X N v b G l u Y S 9 B d X R v U m V t b 3 Z l Z E N v b H V t b n M x L n t B d H R y a W J 1 d G U 6 U 2 V s b G 8 s M z N 9 J n F 1 b 3 Q 7 X S w m c X V v d D t D b 2 x 1 b W 5 D b 3 V u d C Z x d W 9 0 O z o z N C w m c X V v d D t L Z X l D b 2 x 1 b W 5 O Y W 1 l c y Z x d W 9 0 O z p b X S w m c X V v d D t D b 2 x 1 b W 5 J Z G V u d G l 0 a W V z J n F 1 b 3 Q 7 O l s m c X V v d D t T Z W N 0 a W 9 u M S 9 F a m V t c G x v I E d h c 2 9 s a W 5 h L 0 F 1 d G 9 S Z W 1 v d m V k Q 2 9 s d W 1 u c z E u e 1 N v d X J j Z S 5 O Y W 1 l L D B 9 J n F 1 b 3 Q 7 L C Z x d W 9 0 O 1 N l Y 3 R p b 2 4 x L 0 V q Z W 1 w b G 8 g R 2 F z b 2 x p b m E v Q X V 0 b 1 J l b W 9 2 Z W R D b 2 x 1 b W 5 z M S 5 7 R W 1 p c 2 9 y L k F 0 d H J p Y n V 0 Z T p O b 2 1 i c m U s M X 0 m c X V v d D s s J n F 1 b 3 Q 7 U 2 V j d G l v b j E v R W p l b X B s b y B H Y X N v b G l u Y S 9 B d X R v U m V t b 3 Z l Z E N v b H V t b n M x L n t S Z W N l c H R v c i w y f S Z x d W 9 0 O y w m c X V v d D t T Z W N 0 a W 9 u M S 9 F a m V t c G x v I E d h c 2 9 s a W 5 h L 0 F 1 d G 9 S Z W 1 v d m V k Q 2 9 s d W 1 u c z E u e 0 N v b m N l c H R v c y 5 D b 2 5 j Z X B 0 b y 5 B d H R y a W J 1 d G U 6 Q 2 x h d m V Q c m 9 k U 2 V y d i w z f S Z x d W 9 0 O y w m c X V v d D t T Z W N 0 a W 9 u M S 9 F a m V t c G x v I E d h c 2 9 s a W 5 h L 0 F 1 d G 9 S Z W 1 v d m V k Q 2 9 s d W 1 u c z E u e 0 N v b m N l c H R v c y 5 D b 2 5 j Z X B 0 b y 5 B d H R y a W J 1 d G U 6 Q 2 F u d G l k Y W Q s N H 0 m c X V v d D s s J n F 1 b 3 Q 7 U 2 V j d G l v b j E v R W p l b X B s b y B H Y X N v b G l u Y S 9 B d X R v U m V t b 3 Z l Z E N v b H V t b n M x L n t D b 2 5 j Z X B 0 b 3 M u Q 2 9 u Y 2 V w d G 8 u Q X R 0 c m l i d X R l O l Z h b G 9 y V W 5 p d G F y a W 8 s N X 0 m c X V v d D s s J n F 1 b 3 Q 7 U 2 V j d G l v b j E v R W p l b X B s b y B H Y X N v b G l u Y S 9 B d X R v U m V t b 3 Z l Z E N v b H V t b n M x L n t D b 2 5 j Z X B 0 b 3 M u Q 2 9 u Y 2 V w d G 8 u Q X R 0 c m l i d X R l O k l t c G 9 y d G U s N n 0 m c X V v d D s s J n F 1 b 3 Q 7 U 2 V j d G l v b j E v R W p l b X B s b y B H Y X N v b G l u Y S 9 B d X R v U m V t b 3 Z l Z E N v b H V t b n M x L n t J b X B 1 Z X N 0 b 3 M u V H J h c 2 x h Z G 9 z L l R y Y X N s Y W R v L k F 0 d H J p Y n V 0 Z T p C Y X N l L D d 9 J n F 1 b 3 Q 7 L C Z x d W 9 0 O 1 N l Y 3 R p b 2 4 x L 0 V q Z W 1 w b G 8 g R 2 F z b 2 x p b m E v Q X V 0 b 1 J l b W 9 2 Z W R D b 2 x 1 b W 5 z M S 5 7 S W 1 w d W V z d G 9 z L l R y Y X N s Y W R v c y 5 U c m F z b G F k b y 5 B d H R y a W J 1 d G U 6 S W 1 w d W V z d G 8 s O H 0 m c X V v d D s s J n F 1 b 3 Q 7 U 2 V j d G l v b j E v R W p l b X B s b y B H Y X N v b G l u Y S 9 B d X R v U m V t b 3 Z l Z E N v b H V t b n M x L n t J b X B 1 Z X N 0 b 3 M u V H J h c 2 x h Z G 9 z L l R y Y X N s Y W R v L k F 0 d H J p Y n V 0 Z T p U a X B v R m F j d G 9 y L D l 9 J n F 1 b 3 Q 7 L C Z x d W 9 0 O 1 N l Y 3 R p b 2 4 x L 0 V q Z W 1 w b G 8 g R 2 F z b 2 x p b m E v Q X V 0 b 1 J l b W 9 2 Z W R D b 2 x 1 b W 5 z M S 5 7 S W 1 w d W V z d G 9 z L l R y Y X N s Y W R v c y 5 U c m F z b G F k b y 5 B d H R y a W J 1 d G U 6 V G F z Y U 9 D d W 9 0 Y S w x M H 0 m c X V v d D s s J n F 1 b 3 Q 7 U 2 V j d G l v b j E v R W p l b X B s b y B H Y X N v b G l u Y S 9 B d X R v U m V t b 3 Z l Z E N v b H V t b n M x L n t J b X B 1 Z X N 0 b 3 M u V H J h c 2 x h Z G 9 z L l R y Y X N s Y W R v L k F 0 d H J p Y n V 0 Z T p J b X B v c n R l L D E x f S Z x d W 9 0 O y w m c X V v d D t T Z W N 0 a W 9 u M S 9 F a m V t c G x v I E d h c 2 9 s a W 5 h L 0 F 1 d G 9 S Z W 1 v d m V k Q 2 9 s d W 1 u c z E u e 0 l t c H V l c 3 R v c y 5 B d H R y a W J 1 d G U 6 V G 9 0 Y W x J b X B 1 Z X N 0 b 3 N U c m F z b G F k Y W R v c y w x M n 0 m c X V v d D s s J n F 1 b 3 Q 7 U 2 V j d G l v b j E v R W p l b X B s b y B H Y X N v b G l u Y S 9 B d X R v U m V t b 3 Z l Z E N v b H V t b n M x L n t D b 2 1 w b G V t Z W 5 0 b y 5 o d H R w O i 8 v d 3 d 3 L n N h d C 5 n b 2 I u b X g v V G l t Y n J l R m l z Y 2 F s R G l n a X R h b C 5 U a W 1 i c m V G a X N j Y W x E a W d p d G F s L k F 0 d H J p Y i w x M 3 0 m c X V v d D s s J n F 1 b 3 Q 7 U 2 V j d G l v b j E v R W p l b X B s b y B H Y X N v b G l u Y S 9 B d X R v U m V t b 3 Z l Z E N v b H V t b n M x L n t B Z G R l b m R h L D E 0 f S Z x d W 9 0 O y w m c X V v d D t T Z W N 0 a W 9 u M S 9 F a m V t c G x v I E d h c 2 9 s a W 5 h L 0 F 1 d G 9 S Z W 1 v d m V k Q 2 9 s d W 1 u c z E u e 0 F 0 d H J p Y n V 0 Z T p T Z X J p Z S w x N X 0 m c X V v d D s s J n F 1 b 3 Q 7 U 2 V j d G l v b j E v R W p l b X B s b y B H Y X N v b G l u Y S 9 B d X R v U m V t b 3 Z l Z E N v b H V t b n M x L n t B d H R y a W J 1 d G U 6 R m 9 s a W 8 s M T Z 9 J n F 1 b 3 Q 7 L C Z x d W 9 0 O 1 N l Y 3 R p b 2 4 x L 0 V q Z W 1 w b G 8 g R 2 F z b 2 x p b m E v Q X V 0 b 1 J l b W 9 2 Z W R D b 2 x 1 b W 5 z M S 5 7 Q X R 0 c m l i d X R l O k Z l Y 2 h h L D E 3 f S Z x d W 9 0 O y w m c X V v d D t T Z W N 0 a W 9 u M S 9 F a m V t c G x v I E d h c 2 9 s a W 5 h L 0 F 1 d G 9 S Z W 1 v d m V k Q 2 9 s d W 1 u c z E u e 0 F 0 d H J p Y n V 0 Z T p T d W J U b 3 R h b C w x O H 0 m c X V v d D s s J n F 1 b 3 Q 7 U 2 V j d G l v b j E v R W p l b X B s b y B H Y X N v b G l u Y S 9 B d X R v U m V t b 3 Z l Z E N v b H V t b n M x L n t B d H R y a W J 1 d G U 6 T W 9 u Z W R h L D E 5 f S Z x d W 9 0 O y w m c X V v d D t T Z W N 0 a W 9 u M S 9 F a m V t c G x v I E d h c 2 9 s a W 5 h L 0 F 1 d G 9 S Z W 1 v d m V k Q 2 9 s d W 1 u c z E u e 0 F 0 d H J p Y n V 0 Z T p U b 3 R h b C w y M H 0 m c X V v d D s s J n F 1 b 3 Q 7 U 2 V j d G l v b j E v R W p l b X B s b y B H Y X N v b G l u Y S 9 B d X R v U m V t b 3 Z l Z E N v b H V t b n M x L n t B d H R y a W J 1 d G U 6 V G l w b 0 R l Q 2 9 t c H J v Y m F u d G U s M j F 9 J n F 1 b 3 Q 7 L C Z x d W 9 0 O 1 N l Y 3 R p b 2 4 x L 0 V q Z W 1 w b G 8 g R 2 F z b 2 x p b m E v Q X V 0 b 1 J l b W 9 2 Z W R D b 2 x 1 b W 5 z M S 5 7 Q X R 0 c m l i d X R l O k Z v c m 1 h U G F n b y w y M n 0 m c X V v d D s s J n F 1 b 3 Q 7 U 2 V j d G l v b j E v R W p l b X B s b y B H Y X N v b G l u Y S 9 B d X R v U m V t b 3 Z l Z E N v b H V t b n M x L n t B d H R y a W J 1 d G U 6 T W V 0 b 2 R v U G F n b y w y M 3 0 m c X V v d D s s J n F 1 b 3 Q 7 U 2 V j d G l v b j E v R W p l b X B s b y B H Y X N v b G l u Y S 9 B d X R v U m V t b 3 Z l Z E N v b H V t b n M x L n t B d H R y a W J 1 d G U 6 Q 2 9 u Z G l j a W 9 u Z X N E Z V B h Z 2 8 s M j R 9 J n F 1 b 3 Q 7 L C Z x d W 9 0 O 1 N l Y 3 R p b 2 4 x L 0 V q Z W 1 w b G 8 g R 2 F z b 2 x p b m E v Q X V 0 b 1 J l b W 9 2 Z W R D b 2 x 1 b W 5 z M S 5 7 Q X R 0 c m l i d X R l O l R p c G 9 D Y W 1 i a W 8 s M j V 9 J n F 1 b 3 Q 7 L C Z x d W 9 0 O 1 N l Y 3 R p b 2 4 x L 0 V q Z W 1 w b G 8 g R 2 F z b 2 x p b m E v Q X V 0 b 1 J l b W 9 2 Z W R D b 2 x 1 b W 5 z M S 5 7 Q X R 0 c m l i d X R l O k x 1 Z 2 F y R X h w Z W R p Y 2 l v b i w y N n 0 m c X V v d D s s J n F 1 b 3 Q 7 U 2 V j d G l v b j E v R W p l b X B s b y B H Y X N v b G l u Y S 9 B d X R v U m V t b 3 Z l Z E N v b H V t b n M x L n t B d H R y a W J 1 d G U 6 R G V z Y 3 V l b n R v L D I 3 f S Z x d W 9 0 O y w m c X V v d D t T Z W N 0 a W 9 u M S 9 F a m V t c G x v I E d h c 2 9 s a W 5 h L 0 F 1 d G 9 S Z W 1 v d m V k Q 2 9 s d W 1 u c z E u e 0 F 0 d H J p Y n V 0 Z T p F e H B v c n R h Y 2 l v b i w y O H 0 m c X V v d D s s J n F 1 b 3 Q 7 U 2 V j d G l v b j E v R W p l b X B s b y B H Y X N v b G l u Y S 9 B d X R v U m V t b 3 Z l Z E N v b H V t b n M x L n t o d H R w O i 8 v d 3 d 3 L n c z L m 9 y Z y 8 y M D A x L 1 h N T F N j a G V t Y S 1 p b n N 0 Y W 5 j Z S w y O X 0 m c X V v d D s s J n F 1 b 3 Q 7 U 2 V j d G l v b j E v R W p l b X B s b y B H Y X N v b G l u Y S 9 B d X R v U m V t b 3 Z l Z E N v b H V t b n M x L n t B d H R y a W J 1 d G U 6 V m V y c 2 l v b i w z M H 0 m c X V v d D s s J n F 1 b 3 Q 7 U 2 V j d G l v b j E v R W p l b X B s b y B H Y X N v b G l u Y S 9 B d X R v U m V t b 3 Z l Z E N v b H V t b n M x L n t B d H R y a W J 1 d G U 6 T m 9 D Z X J 0 a W Z p Y 2 F k b y w z M X 0 m c X V v d D s s J n F 1 b 3 Q 7 U 2 V j d G l v b j E v R W p l b X B s b y B H Y X N v b G l u Y S 9 B d X R v U m V t b 3 Z l Z E N v b H V t b n M x L n t B d H R y a W J 1 d G U 6 Q 2 V y d G l m a W N h Z G 8 s M z J 9 J n F 1 b 3 Q 7 L C Z x d W 9 0 O 1 N l Y 3 R p b 2 4 x L 0 V q Z W 1 w b G 8 g R 2 F z b 2 x p b m E v Q X V 0 b 1 J l b W 9 2 Z W R D b 2 x 1 b W 5 z M S 5 7 Q X R 0 c m l i d X R l O l N l b G x v L D M z f S Z x d W 9 0 O 1 0 s J n F 1 b 3 Q 7 U m V s Y X R p b 2 5 z a G l w S W 5 m b y Z x d W 9 0 O z p b X X 0 i L z 4 8 R W 5 0 c n k g V H l w Z T 0 i U m V z d W x 0 V H l w Z S I g V m F s d W U 9 I n N U Y W J s Z S I v P j x F b n R y e S B U e X B l P S J O Y X Z p Z 2 F 0 a W 9 u U 3 R l c E 5 h b W U i I F Z h b H V l P S J z T m F 2 Z W d h Y 2 n D s 2 4 i L z 4 8 R W 5 0 c n k g V H l w Z T 0 i R m l s b E 9 i a m V j d F R 5 c G U i I F Z h b H V l P S J z Q 2 9 u b m V j d G l v b k 9 u b H k i L z 4 8 R W 5 0 c n k g V H l w Z T 0 i T m F t Z V V w Z G F 0 Z W R B Z n R l c k Z p b G w i I F Z h b H V l P S J s M C I v P j w v U 3 R h Y m x l R W 5 0 c m l l c z 4 8 L 0 l 0 Z W 0 + P E l 0 Z W 0 + P E l 0 Z W 1 M b 2 N h d G l v b j 4 8 S X R l b V R 5 c G U + R m 9 y b X V s Y T w v S X R l b V R 5 c G U + P E l 0 Z W 1 Q Y X R o P l N l Y 3 R p b 2 4 x L 0 F y Y 2 h p d m 8 l M j B k Z S U y M G V q Z W 1 w b G 8 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S 0 w M i 0 w N l Q y M z o 1 N z o z M i 4 1 N T M 1 N j U 3 W i I v P j x F b n R y e S B U e X B l P S J G a W x s Z W R D b 2 1 w b G V 0 Z V J l c 3 V s d F R v V 2 9 y a 3 N o Z W V 0 I i B W Y W x 1 Z T 0 i b D A i L z 4 8 R W 5 0 c n k g V H l w Z T 0 i R m l s b F N 0 Y X R 1 c y I g V m F s d W U 9 I n N D b 2 1 w b G V 0 Z S I v P j x F b n R y e S B U e X B l P S J G a W x s V G 9 E Y X R h T W 9 k Z W x F b m F i b G V k I i B W Y W x 1 Z T 0 i b D A i L z 4 8 R W 5 0 c n k g V H l w Z T 0 i S X N Q c m l 2 Y X R l I i B W Y W x 1 Z T 0 i b D A i L z 4 8 R W 5 0 c n k g V H l w Z T 0 i U X V l c n l H c m 9 1 c E l E I i B W Y W x 1 Z T 0 i c z d j M G V l M W Y 1 L W Y x M T A t N D I 3 N i 0 4 N D A 0 L T J m M T B i N j E 3 Y m Q 5 M S I v P j x F b n R y e S B U e X B l P S J R d W V y e U l E I i B W Y W x 1 Z T 0 i c z c 1 N m E 3 O D N i L W Y z N D I t N D l l M S 0 4 N D I 5 L T g w Z T Q 5 M 2 R j M z Q y N C I v P j x F b n R y e S B U e X B l P S J S Z X N 1 b H R U e X B l I i B W Y W x 1 Z T 0 i c 0 J p b m F y e S I v P j x F b n R y e S B U e X B l P S J G a W x s T 2 J q Z W N 0 V H l w Z S I g V m F s d W U 9 I n N D b 2 5 u Z W N 0 a W 9 u T 2 5 s e S I v P j x F b n R y e S B U e X B l P S J O Y W 1 l V X B k Y X R l Z E F m d G V y R m l s b C I g V m F s d W U 9 I m w x I i 8 + P E V u d H J 5 I F R 5 c G U 9 I k x v Y W R l Z F R v Q W 5 h b H l z a X N T Z X J 2 a W N l c y I g V m F s d W U 9 I m w w I i 8 + P E V u d H J 5 I F R 5 c G U 9 I k x v Y W R U b 1 J l c G 9 y d E R p c 2 F i b G V k I i B W Y W x 1 Z T 0 i b D E i L z 4 8 L 1 N 0 Y W J s Z U V u d H J p Z X M + P C 9 J d G V t P j x J d G V t P j x J d G V t T G 9 j Y X R p b 2 4 + P E l 0 Z W 1 U e X B l P k Z v c m 1 1 b G E 8 L 0 l 0 Z W 1 U e X B l P j x J d G V t U G F 0 a D 5 T Z W N 0 a W 9 u M S 9 Q Y X I l Q z M l Q T F t Z X R y b z E 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S 0 w M i 0 w N l Q y M z o 1 N z o z M i 4 1 N j E 5 M z M 1 W i I v P j x F b n R y e S B U e X B l P S J G a W x s Z W R D b 2 1 w b G V 0 Z V J l c 3 V s d F R v V 2 9 y a 3 N o Z W V 0 I i B W Y W x 1 Z T 0 i b D A i L z 4 8 R W 5 0 c n k g V H l w Z T 0 i R m l s b F N 0 Y X R 1 c y I g V m F s d W U 9 I n N D b 2 1 w b G V 0 Z S I v P j x F b n R y e S B U e X B l P S J G a W x s V G 9 E Y X R h T W 9 k Z W x F b m F i b G V k I i B W Y W x 1 Z T 0 i b D A i L z 4 8 R W 5 0 c n k g V H l w Z T 0 i S X N Q c m l 2 Y X R l I i B W Y W x 1 Z T 0 i b D A i L z 4 8 R W 5 0 c n k g V H l w Z T 0 i U X V l c n l H c m 9 1 c E l E I i B W Y W x 1 Z T 0 i c z d j M G V l M W Y 1 L W Y x M T A t N D I 3 N i 0 4 N D A 0 L T J m M T B i N j E 3 Y m Q 5 M S I v P j x F b n R y e S B U e X B l P S J R d W V y e U l E I i B W Y W x 1 Z T 0 i c z l j Z D E 3 O W Z m L T F i Z j Y t N D I x N i 1 h Y T F m L T I 5 O G I 1 M z F k M T R m Y y I v P j x F b n R y e S B U e X B l P S J S Z X N 1 b H R U e X B l I i B W Y W x 1 Z T 0 i c 0 J p b m F y e S I v P j x F b n R y e S B U e X B l P S J G a W x s T 2 J q Z W N 0 V H l w Z S I g V m F s d W U 9 I n N D b 2 5 u Z W N 0 a W 9 u T 2 5 s e S I v P j x F b n R y e S B U e X B l P S J M b 2 F k V G 9 S Z X B v c n R E a X N h Y m x l Z C I g V m F s d W U 9 I m w x I i 8 + P C 9 T d G F i b G V F b n R y a W V z P j w v S X R l b T 4 8 S X R l b T 4 8 S X R l b U x v Y 2 F 0 a W 9 u P j x J d G V t V H l w Z T 5 G b 3 J t d W x h P C 9 J d G V t V H l w Z T 4 8 S X R l b V B h d G g + U 2 V j d G l v b j E v V H J h b n N m b 3 J t Y X I l M j B h c m N o a X Z v J T I w Z G U l M j B l a m V t c G x v 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x h c 3 R V c G R h d G V k I i B W Y W x 1 Z T 0 i Z D I w M j U t M D I t M D Z U M j M 6 N T c 6 M z I u N T Y 3 N T I 4 M l o i L z 4 8 R W 5 0 c n k g V H l w Z T 0 i R m l s b G V k Q 2 9 t c G x l d G V S Z X N 1 b H R U b 1 d v c m t z a G V l d C I g V m F s d W U 9 I m w w I i 8 + P E V u d H J 5 I F R 5 c G U 9 I k Z p b G x T d G F 0 d X M i I F Z h b H V l P S J z Q 2 9 t c G x l d G U i L z 4 8 R W 5 0 c n k g V H l w Z T 0 i R m l s b F R v R G F 0 Y U 1 v Z G V s R W 5 h Y m x l Z C I g V m F s d W U 9 I m w w I i 8 + P E V u d H J 5 I F R 5 c G U 9 I k l z U H J p d m F 0 Z S I g V m F s d W U 9 I m w w I i 8 + P E V u d H J 5 I F R 5 c G U 9 I l F 1 Z X J 5 R 3 J v d X B J R C I g V m F s d W U 9 I n N m Y j A 2 Z G F k O C 0 1 Y j c 5 L T Q y Y j M t Y m F i M y 1 j M T h m Y m Y 0 M D E 4 M T Q i L z 4 8 R W 5 0 c n k g V H l w Z T 0 i U X V l c n l J R C I g V m F s d W U 9 I n M y N W Q w M T k 3 O S 1 j N D U y L T Q 4 M j Q t O T Z h N C 0 x M m V k O D E 4 Z m E 3 N z Y i L z 4 8 R W 5 0 c n k g V H l w Z T 0 i U m V z d W x 0 V H l w Z S I g V m F s d W U 9 I n N U Y W J s Z S I v P j x F b n R y e S B U e X B l P S J G a W x s T 2 J q Z W N 0 V H l w Z S I g V m F s d W U 9 I n N D b 2 5 u Z W N 0 a W 9 u T 2 5 s e S I v P j x F b n R y e S B U e X B l P S J O Y W 1 l V X B k Y X R l Z E F m d G V y R m l s b C I g V m F s d W U 9 I m w x I i 8 + P E V u d H J 5 I F R 5 c G U 9 I k x v Y W R U b 1 J l c G 9 y d E R p c 2 F i b G V k I i B W Y W x 1 Z T 0 i b D E i L z 4 8 L 1 N 0 Y W J s Z U V u d H J p Z X M + P C 9 J d G V t P j x J d G V t P j x J d G V t T G 9 j Y X R p b 2 4 + P E l 0 Z W 1 U e X B l P k Z v c m 1 1 b G E 8 L 0 l 0 Z W 1 U e X B l P j x J d G V t U G F 0 a D 5 T Z W N 0 a W 9 u M S 9 U c m F u c 2 Z v c m 1 h c i U y M G F y Y 2 h p d m 8 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T G F z d F V w Z G F 0 Z W Q i I F Z h b H V l P S J k M j A y N S 0 w M i 0 w N l Q y M z o 1 N z o z M i 4 1 N z I 1 M T Y w W i I v P j x F b n R y e S B U e X B l P S J G a W x s Z W R D b 2 1 w b G V 0 Z V J l c 3 V s d F R v V 2 9 y a 3 N o Z W V 0 I i B W Y W x 1 Z T 0 i b D A i L z 4 8 R W 5 0 c n k g V H l w Z T 0 i R m l s b F N 0 Y X R 1 c y I g V m F s d W U 9 I n N D b 2 1 w b G V 0 Z S I v P j x F b n R y e S B U e X B l P S J G a W x s V G 9 E Y X R h T W 9 k Z W x F b m F i b G V k I i B W Y W x 1 Z T 0 i b D A i L z 4 8 R W 5 0 c n k g V H l w Z T 0 i S X N Q c m l 2 Y X R l I i B W Y W x 1 Z T 0 i b D A i L z 4 8 R W 5 0 c n k g V H l w Z T 0 i U X V l c n l H c m 9 1 c E l E I i B W Y W x 1 Z T 0 i c z d j M G V l M W Y 1 L W Y x M T A t N D I 3 N i 0 4 N D A 0 L T J m M T B i N j E 3 Y m Q 5 M S I v P j x F b n R y e S B U e X B l P S J R d W V y e U l E I i B W Y W x 1 Z T 0 i c 2 Y z Z T M 1 N G U x L T l m M D k t N D g 0 N S 1 i M T A 5 L W J j O W E 2 Y T c z M j I x Z S I v P j x F b n R y e S B U e X B l P S J S Z X N 1 b H R U e X B l I i B W Y W x 1 Z T 0 i c 0 Z 1 b m N 0 a W 9 u I i 8 + P E V u d H J 5 I F R 5 c G U 9 I k Z p b G x P Y m p l Y 3 R U e X B l I i B W Y W x 1 Z T 0 i c 0 N v b m 5 l Y 3 R p b 2 5 P b m x 5 I i 8 + P E V u d H J 5 I F R 5 c G U 9 I k x v Y W R U b 1 J l c G 9 y d E R p c 2 F i b G V k I i B W Y W x 1 Z T 0 i b D E i L z 4 8 L 1 N 0 Y W J s Z U V u d H J p Z X M + P C 9 J d G V t P j x J d G V t P j x J d G V t T G 9 j Y X R p b 2 4 + P E l 0 Z W 1 U e X B l P k Z v c m 1 1 b G E 8 L 0 l 0 Z W 1 U e X B l P j x J d G V t U G F 0 a D 5 T Z W N 0 a W 9 u M S 9 F a m V t c G x v J T I w R 2 F z b 2 x p b m E v T 3 J p Z 2 V u P C 9 J d G V t U G F 0 a D 4 8 L 0 l 0 Z W 1 M b 2 N h d G l v b j 4 8 U 3 R h Y m x l R W 5 0 c m l l c y 8 + P C 9 J d G V t P j x J d G V t P j x J d G V t T G 9 j Y X R p b 2 4 + P E l 0 Z W 1 U e X B l P k Z v c m 1 1 b G E 8 L 0 l 0 Z W 1 U e X B l P j x J d G V t U G F 0 a D 5 T Z W N 0 a W 9 u M S 9 B c m N o a X Z v J T I w Z G U l M j B l a m V t c G x v L 0 9 y a W d l b j w v S X R l b V B h d G g + P C 9 J d G V t T G 9 j Y X R p b 2 4 + P F N 0 Y W J s Z U V u d H J p Z X M v P j w v S X R l b T 4 8 S X R l b T 4 8 S X R l b U x v Y 2 F 0 a W 9 u P j x J d G V t V H l w Z T 5 G b 3 J t d W x h P C 9 J d G V t V H l w Z T 4 8 S X R l b V B h d G g + U 2 V j d G l v b j E v Q X J j a G l 2 b y U y M G R l J T I w Z W p l b X B s b y 9 O Y X Z l Z 2 F j a S V D M y V C M 2 4 x P C 9 J d G V t U G F 0 a D 4 8 L 0 l 0 Z W 1 M b 2 N h d G l v b j 4 8 U 3 R h Y m x l R W 5 0 c m l l c y 8 + P C 9 J d G V t P j x J d G V t P j x J d G V t T G 9 j Y X R p b 2 4 + P E l 0 Z W 1 U e X B l P k Z v c m 1 1 b G E 8 L 0 l 0 Z W 1 U e X B l P j x J d G V t U G F 0 a D 5 T Z W N 0 a W 9 u M S 9 U c m F u c 2 Z v c m 1 h c i U y M G F y Y 2 h p d m 8 l M j B k Z S U y M G V q Z W 1 w b G 8 v T 3 J p Z 2 V u P C 9 J d G V t U G F 0 a D 4 8 L 0 l 0 Z W 1 M b 2 N h d G l v b j 4 8 U 3 R h Y m x l R W 5 0 c m l l c y 8 + P C 9 J d G V t P j x J d G V t P j x J d G V t T G 9 j Y X R p b 2 4 + P E l 0 Z W 1 U e X B l P k Z v c m 1 1 b G E 8 L 0 l 0 Z W 1 U e X B l P j x J d G V t U G F 0 a D 5 T Z W N 0 a W 9 u M S 9 U c m F u c 2 Z v c m 1 h c i U y M G F y Y 2 h p d m 8 v T 3 J p Z 2 V u P C 9 J d G V t U G F 0 a D 4 8 L 0 l 0 Z W 1 M b 2 N h d G l v b j 4 8 U 3 R h Y m x l R W 5 0 c m l l c y 8 + P C 9 J d G V t P j x J d G V t P j x J d G V t T G 9 j Y X R p b 2 4 + P E l 0 Z W 1 U e X B l P k Z v c m 1 1 b G E 8 L 0 l 0 Z W 1 U e X B l P j x J d G V t U G F 0 a D 5 T Z W N 0 a W 9 u M S 9 F a m V t c G x v J T I w R 2 F z b 2 x p b m E v Q X J j a G l 2 b 3 M l M j B v Y 3 V s d G 9 z J T I w Z m l s d H J h Z G 9 z M T w v S X R l b V B h d G g + P C 9 J d G V t T G 9 j Y X R p b 2 4 + P F N 0 Y W J s Z U V u d H J p Z X M v P j w v S X R l b T 4 8 S X R l b T 4 8 S X R l b U x v Y 2 F 0 a W 9 u P j x J d G V t V H l w Z T 5 G b 3 J t d W x h P C 9 J d G V t V H l w Z T 4 8 S X R l b V B h d G g + U 2 V j d G l v b j E v R W p l b X B s b y U y M E d h c 2 9 s a W 5 h L 0 l u d m 9 j Y X I l M j B m d W 5 j a S V D M y V C M 2 4 l M j B w Z X J z b 2 5 h b G l 6 Y W R h M T w v S X R l b V B h d G g + P C 9 J d G V t T G 9 j Y X R p b 2 4 + P F N 0 Y W J s Z U V u d H J p Z X M v P j w v S X R l b T 4 8 S X R l b T 4 8 S X R l b U x v Y 2 F 0 a W 9 u P j x J d G V t V H l w Z T 5 G b 3 J t d W x h P C 9 J d G V t V H l w Z T 4 8 S X R l b V B h d G g + U 2 V j d G l v b j E v R W p l b X B s b y U y M E d h c 2 9 s a W 5 h L 0 N v b H V t b m F z J T I w Y 2 9 u J T I w b m 9 t Y n J l J T I w Y 2 F t Y m l h Z G 8 x P C 9 J d G V t U G F 0 a D 4 8 L 0 l 0 Z W 1 M b 2 N h d G l v b j 4 8 U 3 R h Y m x l R W 5 0 c m l l c y 8 + P C 9 J d G V t P j x J d G V t P j x J d G V t T G 9 j Y X R p b 2 4 + P E l 0 Z W 1 U e X B l P k Z v c m 1 1 b G E 8 L 0 l 0 Z W 1 U e X B l P j x J d G V t U G F 0 a D 5 T Z W N 0 a W 9 u M S 9 F a m V t c G x v J T I w R 2 F z b 2 x p b m E v T 3 R y Y X M l M j B j b 2 x 1 b W 5 h c y U y M H F 1 a X R h Z G F z M T w v S X R l b V B h d G g + P C 9 J d G V t T G 9 j Y X R p b 2 4 + P F N 0 Y W J s Z U V u d H J p Z X M v P j w v S X R l b T 4 8 S X R l b T 4 8 S X R l b U x v Y 2 F 0 a W 9 u P j x J d G V t V H l w Z T 5 G b 3 J t d W x h P C 9 J d G V t V H l w Z T 4 8 S X R l b V B h d G g + U 2 V j d G l v b j E v R W p l b X B s b y U y M E d h c 2 9 s a W 5 h L 0 N v b H V t b m E l M j B k Z S U y M H R h Y m x h J T I w Z X h w Y W 5 k a W R h M T w v S X R l b V B h d G g + P C 9 J d G V t T G 9 j Y X R p b 2 4 + P F N 0 Y W J s Z U V u d H J p Z X M v P j w v S X R l b T 4 8 S X R l b T 4 8 S X R l b U x v Y 2 F 0 a W 9 u P j x J d G V t V H l w Z T 5 G b 3 J t d W x h P C 9 J d G V t V H l w Z T 4 8 S X R l b V B h d G g + U 2 V j d G l v b j E v R W p l b X B s b y U y M E d h c 2 9 s a W 5 h L 1 R p c G 8 l M j B j Y W 1 i a W F k b z w v S X R l b V B h d G g + P C 9 J d G V t T G 9 j Y X R p b 2 4 + P F N 0 Y W J s Z U V u d H J p Z X M v P j w v S X R l b T 4 8 S X R l b T 4 8 S X R l b U x v Y 2 F 0 a W 9 u P j x J d G V t V H l w Z T 5 G b 3 J t d W x h P C 9 J d G V t V H l w Z T 4 8 S X R l b V B h d G g + U 2 V j d G l v b j E v R W p l b X B s b y U y M E d h c 2 9 s a W 5 h L 1 N l J T I w Z X h w Y W 5 k a S V D M y V C M y U y M E V t a X N v c j w v S X R l b V B h d G g + P C 9 J d G V t T G 9 j Y X R p b 2 4 + P F N 0 Y W J s Z U V u d H J p Z X M v P j w v S X R l b T 4 8 S X R l b T 4 8 S X R l b U x v Y 2 F 0 a W 9 u P j x J d G V t V H l w Z T 5 G b 3 J t d W x h P C 9 J d G V t V H l w Z T 4 8 S X R l b V B h d G g + U 2 V j d G l v b j E v R W p l b X B s b y U y M E d h c 2 9 s a W 5 h L 1 N l J T I w Z X h w Y W 5 k a S V D M y V C M y U y M E N v b m N l c H R v c z w v S X R l b V B h d G g + P C 9 J d G V t T G 9 j Y X R p b 2 4 + P F N 0 Y W J s Z U V u d H J p Z X M v P j w v S X R l b T 4 8 S X R l b T 4 8 S X R l b U x v Y 2 F 0 a W 9 u P j x J d G V t V H l w Z T 5 G b 3 J t d W x h P C 9 J d G V t V H l w Z T 4 8 S X R l b V B h d G g + U 2 V j d G l v b j E v R W p l b X B s b y U y M E d h c 2 9 s a W 5 h L 1 N l J T I w Z X h w Y W 5 k a S V D M y V C M y U y M E N v b m N l c H R v c y 5 D b 2 5 j Z X B 0 b z w v S X R l b V B h d G g + P C 9 J d G V t T G 9 j Y X R p b 2 4 + P F N 0 Y W J s Z U V u d H J p Z X M v P j w v S X R l b T 4 8 S X R l b T 4 8 S X R l b U x v Y 2 F 0 a W 9 u P j x J d G V t V H l w Z T 5 G b 3 J t d W x h P C 9 J d G V t V H l w Z T 4 8 S X R l b V B h d G g + U 2 V j d G l v b j E v R W p l b X B s b y U y M E d h c 2 9 s a W 5 h L 0 N v b H V t b m F z J T I w c X V p d G F k Y X M 8 L 0 l 0 Z W 1 Q Y X R o P j w v S X R l b U x v Y 2 F 0 a W 9 u P j x T d G F i b G V F b n R y a W V z L z 4 8 L 0 l 0 Z W 0 + P E l 0 Z W 0 + P E l 0 Z W 1 M b 2 N h d G l v b j 4 8 S X R l b V R 5 c G U + R m 9 y b X V s Y T w v S X R l b V R 5 c G U + P E l 0 Z W 1 Q Y X R o P l N l Y 3 R p b 2 4 x L 0 V q Z W 1 w b G 8 l M j B H Y X N v b G l u Y S 9 T Z S U y M G V 4 c G F u Z G k l Q z M l Q j M l M j B J b X B 1 Z X N 0 b 3 M 8 L 0 l 0 Z W 1 Q Y X R o P j w v S X R l b U x v Y 2 F 0 a W 9 u P j x T d G F i b G V F b n R y a W V z L z 4 8 L 0 l 0 Z W 0 + P E l 0 Z W 0 + P E l 0 Z W 1 M b 2 N h d G l v b j 4 8 S X R l b V R 5 c G U + R m 9 y b X V s Y T w v S X R l b V R 5 c G U + P E l 0 Z W 1 Q Y X R o P l N l Y 3 R p b 2 4 x L 0 V q Z W 1 w b G 8 l M j B H Y X N v b G l u Y S 9 T Z S U y M G V 4 c G F u Z G k l Q z M l Q j M l M j B J b X B 1 Z X N 0 b 3 M u V H J h c 2 x h Z G 9 z P C 9 J d G V t U G F 0 a D 4 8 L 0 l 0 Z W 1 M b 2 N h d G l v b j 4 8 U 3 R h Y m x l R W 5 0 c m l l c y 8 + P C 9 J d G V t P j x J d G V t P j x J d G V t T G 9 j Y X R p b 2 4 + P E l 0 Z W 1 U e X B l P k Z v c m 1 1 b G E 8 L 0 l 0 Z W 1 U e X B l P j x J d G V t U G F 0 a D 5 T Z W N 0 a W 9 u M S 9 F a m V t c G x v J T I w R 2 F z b 2 x p b m E v U 2 U l M j B l e H B h b m R p J U M z J U I z J T I w S W 1 w d W V z d G 9 z L l R y Y X N s Y W R v c y 5 U c m F z b G F k b z w v S X R l b V B h d G g + P C 9 J d G V t T G 9 j Y X R p b 2 4 + P F N 0 Y W J s Z U V u d H J p Z X M v P j w v S X R l b T 4 8 S X R l b T 4 8 S X R l b U x v Y 2 F 0 a W 9 u P j x J d G V t V H l w Z T 5 G b 3 J t d W x h P C 9 J d G V t V H l w Z T 4 8 S X R l b V B h d G g + U 2 V j d G l v b j E v R W p l b X B s b y U y M E d h c 2 9 s a W 5 h L 1 N l J T I w Z X h w Y W 5 k a S V D M y V C M y U y M E N v b X B s Z W 1 l b n R v P C 9 J d G V t U G F 0 a D 4 8 L 0 l 0 Z W 1 M b 2 N h d G l v b j 4 8 U 3 R h Y m x l R W 5 0 c m l l c y 8 + P C 9 J d G V t P j x J d G V t P j x J d G V t T G 9 j Y X R p b 2 4 + P E l 0 Z W 1 U e X B l P k Z v c m 1 1 b G E 8 L 0 l 0 Z W 1 U e X B l P j x J d G V t U G F 0 a D 5 T Z W N 0 a W 9 u M S 9 F a m V t c G x v J T I w R 2 F z b 2 x p b m E v U 2 U l M j B l e H B h b m R p J U M z J U I z J T I w Q 2 9 t c G x l b W V u d G 8 u a H R 0 c C U z Q S U y R i U y R n d 3 d y 5 z Y X Q u Z 2 9 i L m 1 4 J T J G V G l t Y n J l R m l z Y 2 F s R G l n a X R h b D w v S X R l b V B h d G g + P C 9 J d G V t T G 9 j Y X R p b 2 4 + P F N 0 Y W J s Z U V u d H J p Z X M v P j w v S X R l b T 4 8 S X R l b T 4 8 S X R l b U x v Y 2 F 0 a W 9 u P j x J d G V t V H l w Z T 5 G b 3 J t d W x h P C 9 J d G V t V H l w Z T 4 8 S X R l b V B h d G g + U 2 V j d G l v b j E v R W p l b X B s b y U y M E d h c 2 9 s a W 5 h L 1 N l J T I w Z X h w Y W 5 k a S V D M y V C M y U y M E N v b X B s Z W 1 l b n R v L m h 0 d H A l M 0 E l M k Y l M k Z 3 d 3 c u c 2 F 0 L m d v Y i 5 t e C U y R l R p b W J y Z U Z p c 2 N h b E R p Z 2 l 0 Y W w u V G l t Y n J l R m l z Y 2 F s R G l n a X R h b D w v S X R l b V B h d G g + P C 9 J d G V t T G 9 j Y X R p b 2 4 + P F N 0 Y W J s Z U V u d H J p Z X M v P j w v S X R l b T 4 8 S X R l b T 4 8 S X R l b U x v Y 2 F 0 a W 9 u P j x J d G V t V H l w Z T 5 B b G x G b 3 J t d W x h c z w v S X R l b V R 5 c G U + P E l 0 Z W 1 Q Y X R o P j w v S X R l b V B h d G g + P C 9 J d G V t T G 9 j Y X R p b 2 4 + P F N 0 Y W J s Z U V u d H J p Z X M + P E V u d H J 5 I F R 5 c G U 9 I l F 1 Z X J 5 R 3 J v d X B z I i B W Y W x 1 Z T 0 i c 0 F n Q U F B Q U F B Q U F E W T J n Y j d l V n V 6 U X J x e n d Z K y 9 R Q m d V S j F S e V l X N X p a b T l 5 Y l d G e U l H R n l Z M m h w Z G 0 4 Z 1 p H V W d S V 3 B s Y l h C c 2 J 5 Q k h Z W E 5 2 Y k d s d V l R Q U F B Q U F B Q U F B Q U F B R D E 0 U T U 4 R V B G M l F v U U V M e E M y R j c y U k Z F T n Z i b k 4 x Y k h S a G N 5 Q m h k W G h w Y k d s a G N t V n p B Q U h Z M m d i N 2 V W d X p R c n F 6 d 1 k r L 1 F C Z 1 V B Q U F B Q U E 9 P S I v P j x F b n R y e S B U e X B l P S J S Z W x h d G l v b n N o a X B z I i B W Y W x 1 Z T 0 i c 0 F B Q U F B Q T 0 9 I i 8 + P C 9 T d G F i b G V F b n R y a W V z P j w v S X R l b T 4 8 L 0 l 0 Z W 1 z P j w v T G 9 j Y W x Q Y W N r Y W d l T W V 0 Y W R h d G F G a W x l P h Y A A A B Q S w U G A A A A A A A A A A A A A A A A A A A A A A A A 2 g A A A A E A A A D Q j J 3 f A R X R E Y x 6 A M B P w p f r A Q A A A F N 0 / Q P N n m 1 D t 7 j D k + z 6 W D c A A A A A A g A A A A A A A 2 Y A A M A A A A A Q A A A A I y J P e W U 7 P W w E y t 2 w M + Y k 5 Q A A A A A E g A A A o A A A A B A A A A B X o u D 1 o a T l v G q o W s o F H o y H U A A A A D l Z 1 w S Z i k 8 w x d t 1 Q g s c O v 7 6 Z Z 6 K f S t 3 U / Y q s 7 T 5 q 2 W c I X r x B z l K T S r y 4 O B L s A Z J t c 8 m A g I I k h N 6 7 0 W B C c X x m C V C w P A e O J Z D g Y j 2 5 4 1 D c 0 r A F A A A A E W e D j S m G l k o o D M E + a n K Z Q o + U O b 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DE818802604D834095DB8AB2FED26937" ma:contentTypeVersion="14" ma:contentTypeDescription="Crear nuevo documento." ma:contentTypeScope="" ma:versionID="3bf62b1933eabb8f78a2f0b2755a0645">
  <xsd:schema xmlns:xsd="http://www.w3.org/2001/XMLSchema" xmlns:xs="http://www.w3.org/2001/XMLSchema" xmlns:p="http://schemas.microsoft.com/office/2006/metadata/properties" xmlns:ns2="f0d2d763-1bce-42a3-b644-96e8896c3014" xmlns:ns3="eea3c158-d1bd-4846-b8a1-8f466c5fc87e" targetNamespace="http://schemas.microsoft.com/office/2006/metadata/properties" ma:root="true" ma:fieldsID="858145c444d694d14e449aa461fb401a" ns2:_="" ns3:_="">
    <xsd:import namespace="f0d2d763-1bce-42a3-b644-96e8896c3014"/>
    <xsd:import namespace="eea3c158-d1bd-4846-b8a1-8f466c5fc87e"/>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d2d763-1bce-42a3-b644-96e8896c30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bb05822d-73af-4be4-a9ea-bc6f5058fb2a"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ea3c158-d1bd-4846-b8a1-8f466c5fc87e"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d25ec5a-458b-43a1-8e25-026422c6f4bb}" ma:internalName="TaxCatchAll" ma:showField="CatchAllData" ma:web="eea3c158-d1bd-4846-b8a1-8f466c5fc87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0d2d763-1bce-42a3-b644-96e8896c3014">
      <Terms xmlns="http://schemas.microsoft.com/office/infopath/2007/PartnerControls"/>
    </lcf76f155ced4ddcb4097134ff3c332f>
    <TaxCatchAll xmlns="eea3c158-d1bd-4846-b8a1-8f466c5fc87e" xsi:nil="true"/>
  </documentManagement>
</p:properties>
</file>

<file path=customXml/itemProps1.xml><?xml version="1.0" encoding="utf-8"?>
<ds:datastoreItem xmlns:ds="http://schemas.openxmlformats.org/officeDocument/2006/customXml" ds:itemID="{CE28809B-277C-4801-852A-551867DF9826}">
  <ds:schemaRefs>
    <ds:schemaRef ds:uri="http://schemas.microsoft.com/sharepoint/v3/contenttype/forms"/>
  </ds:schemaRefs>
</ds:datastoreItem>
</file>

<file path=customXml/itemProps2.xml><?xml version="1.0" encoding="utf-8"?>
<ds:datastoreItem xmlns:ds="http://schemas.openxmlformats.org/officeDocument/2006/customXml" ds:itemID="{F8AD2DA1-D4A1-4206-9149-9EA6CC27CC39}">
  <ds:schemaRefs>
    <ds:schemaRef ds:uri="http://schemas.microsoft.com/DataMashup"/>
  </ds:schemaRefs>
</ds:datastoreItem>
</file>

<file path=customXml/itemProps3.xml><?xml version="1.0" encoding="utf-8"?>
<ds:datastoreItem xmlns:ds="http://schemas.openxmlformats.org/officeDocument/2006/customXml" ds:itemID="{3FE4CD34-25B4-47EC-960E-DD5E02472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d2d763-1bce-42a3-b644-96e8896c3014"/>
    <ds:schemaRef ds:uri="eea3c158-d1bd-4846-b8a1-8f466c5fc8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B340F9C-F4F6-43B7-89E4-70829F9CF60F}">
  <ds:schemaRefs>
    <ds:schemaRef ds:uri="http://purl.org/dc/terms/"/>
    <ds:schemaRef ds:uri="http://purl.org/dc/elements/1.1/"/>
    <ds:schemaRef ds:uri="http://purl.org/dc/dcmitype/"/>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eea3c158-d1bd-4846-b8a1-8f466c5fc87e"/>
    <ds:schemaRef ds:uri="f0d2d763-1bce-42a3-b644-96e8896c301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CONTPAQi</vt:lpstr>
      <vt:lpstr>Ejemplo de gasolina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Benito Barragán Rangel</dc:creator>
  <cp:lastModifiedBy>Erick Rafael Contreras Fajardo</cp:lastModifiedBy>
  <dcterms:created xsi:type="dcterms:W3CDTF">2025-02-06T23:48:33Z</dcterms:created>
  <dcterms:modified xsi:type="dcterms:W3CDTF">2025-08-19T18:32:36Z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0x010100DE818802604D834095DB8AB2FED26937</vt:lpwstr>
  </property>
  <property fmtid="{D5CDD505-2E9C-101B-9397-08002B2CF9AE}" pid="3" name="MediaServiceImageTags">
    <vt:lpwstr/>
  </property>
</Properties>
</file>